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0815" windowHeight="9765"/>
  </bookViews>
  <sheets>
    <sheet name="В управлении " sheetId="14" r:id="rId1"/>
  </sheets>
  <calcPr calcId="125725" fullPrecision="0"/>
</workbook>
</file>

<file path=xl/calcChain.xml><?xml version="1.0" encoding="utf-8"?>
<calcChain xmlns="http://schemas.openxmlformats.org/spreadsheetml/2006/main">
  <c r="BD9" i="14"/>
  <c r="EG61" l="1"/>
  <c r="EG59"/>
  <c r="EG58"/>
  <c r="EG57"/>
  <c r="EG56"/>
  <c r="EF55"/>
  <c r="EF60" s="1"/>
  <c r="EE55"/>
  <c r="EE60" s="1"/>
  <c r="ED55"/>
  <c r="ED60" s="1"/>
  <c r="EC55"/>
  <c r="EC60" s="1"/>
  <c r="EB55"/>
  <c r="EB60" s="1"/>
  <c r="EA55"/>
  <c r="EA60" s="1"/>
  <c r="DZ55"/>
  <c r="DZ60" s="1"/>
  <c r="DY55"/>
  <c r="DY60" s="1"/>
  <c r="DX55"/>
  <c r="DX60" s="1"/>
  <c r="DW55"/>
  <c r="DW60" s="1"/>
  <c r="DV55"/>
  <c r="DV60" s="1"/>
  <c r="DU55"/>
  <c r="DU60" s="1"/>
  <c r="DT55"/>
  <c r="DT60" s="1"/>
  <c r="DS55"/>
  <c r="DS60" s="1"/>
  <c r="DR55"/>
  <c r="DR60" s="1"/>
  <c r="DQ55"/>
  <c r="DQ60" s="1"/>
  <c r="DP55"/>
  <c r="DP60" s="1"/>
  <c r="DO55"/>
  <c r="DO60" s="1"/>
  <c r="DN55"/>
  <c r="DN60" s="1"/>
  <c r="DM55"/>
  <c r="DM60" s="1"/>
  <c r="DL55"/>
  <c r="DL60" s="1"/>
  <c r="DK55"/>
  <c r="DK60" s="1"/>
  <c r="DJ55"/>
  <c r="DJ60" s="1"/>
  <c r="DI55"/>
  <c r="DI60" s="1"/>
  <c r="DH55"/>
  <c r="DH60" s="1"/>
  <c r="DG55"/>
  <c r="DG60" s="1"/>
  <c r="DF55"/>
  <c r="DF60" s="1"/>
  <c r="DE55"/>
  <c r="DE60" s="1"/>
  <c r="DD55"/>
  <c r="DD60" s="1"/>
  <c r="DC55"/>
  <c r="DC60" s="1"/>
  <c r="DB55"/>
  <c r="DB60" s="1"/>
  <c r="DA55"/>
  <c r="DA60" s="1"/>
  <c r="CZ55"/>
  <c r="CZ60" s="1"/>
  <c r="CY55"/>
  <c r="CY60" s="1"/>
  <c r="CX55"/>
  <c r="CX60" s="1"/>
  <c r="CW55"/>
  <c r="CW60" s="1"/>
  <c r="CV55"/>
  <c r="CV60" s="1"/>
  <c r="CU55"/>
  <c r="CU60" s="1"/>
  <c r="CT55"/>
  <c r="CT60" s="1"/>
  <c r="CS55"/>
  <c r="CS60" s="1"/>
  <c r="CR55"/>
  <c r="CR60" s="1"/>
  <c r="CQ55"/>
  <c r="CQ60" s="1"/>
  <c r="CP55"/>
  <c r="CP60" s="1"/>
  <c r="CO55"/>
  <c r="CO60" s="1"/>
  <c r="CN55"/>
  <c r="CN60" s="1"/>
  <c r="CM55"/>
  <c r="CM60" s="1"/>
  <c r="CL55"/>
  <c r="CL60" s="1"/>
  <c r="CK55"/>
  <c r="CK60" s="1"/>
  <c r="CJ55"/>
  <c r="CJ60" s="1"/>
  <c r="CI55"/>
  <c r="CI60" s="1"/>
  <c r="CH55"/>
  <c r="CH60" s="1"/>
  <c r="CG55"/>
  <c r="CG60" s="1"/>
  <c r="CF55"/>
  <c r="CF60" s="1"/>
  <c r="CE55"/>
  <c r="CE60" s="1"/>
  <c r="CD55"/>
  <c r="CD60" s="1"/>
  <c r="CC55"/>
  <c r="CC60" s="1"/>
  <c r="CB55"/>
  <c r="CB60" s="1"/>
  <c r="CA55"/>
  <c r="CA60" s="1"/>
  <c r="BZ55"/>
  <c r="BZ60" s="1"/>
  <c r="BY55"/>
  <c r="BY60" s="1"/>
  <c r="BX55"/>
  <c r="BX60" s="1"/>
  <c r="BW55"/>
  <c r="BW60" s="1"/>
  <c r="BV55"/>
  <c r="BV60" s="1"/>
  <c r="BU55"/>
  <c r="BU60" s="1"/>
  <c r="BT55"/>
  <c r="BT60" s="1"/>
  <c r="BS55"/>
  <c r="BS60" s="1"/>
  <c r="BR55"/>
  <c r="BR60" s="1"/>
  <c r="BQ55"/>
  <c r="BQ60" s="1"/>
  <c r="BP55"/>
  <c r="BP60" s="1"/>
  <c r="BO55"/>
  <c r="BO60" s="1"/>
  <c r="BN55"/>
  <c r="BN60" s="1"/>
  <c r="BM55"/>
  <c r="BM60" s="1"/>
  <c r="BL55"/>
  <c r="BL60" s="1"/>
  <c r="BK55"/>
  <c r="BK60" s="1"/>
  <c r="BJ55"/>
  <c r="BJ60" s="1"/>
  <c r="BI55"/>
  <c r="BI60" s="1"/>
  <c r="BH55"/>
  <c r="BH60" s="1"/>
  <c r="BG55"/>
  <c r="BG60" s="1"/>
  <c r="BF55"/>
  <c r="BF60" s="1"/>
  <c r="BE55"/>
  <c r="BE60" s="1"/>
  <c r="BD55"/>
  <c r="BD60" s="1"/>
  <c r="BC55"/>
  <c r="BC60" s="1"/>
  <c r="BB55"/>
  <c r="BB60" s="1"/>
  <c r="BA55"/>
  <c r="BA60" s="1"/>
  <c r="AZ55"/>
  <c r="AZ60" s="1"/>
  <c r="AY55"/>
  <c r="AY60" s="1"/>
  <c r="AX55"/>
  <c r="AX60" s="1"/>
  <c r="AW55"/>
  <c r="AW60" s="1"/>
  <c r="AV55"/>
  <c r="AV60" s="1"/>
  <c r="AU55"/>
  <c r="AU60" s="1"/>
  <c r="AT55"/>
  <c r="AT60" s="1"/>
  <c r="AS55"/>
  <c r="AS60" s="1"/>
  <c r="AR55"/>
  <c r="AR60" s="1"/>
  <c r="AQ55"/>
  <c r="AQ60" s="1"/>
  <c r="AP55"/>
  <c r="AP60" s="1"/>
  <c r="AO55"/>
  <c r="AO60" s="1"/>
  <c r="AN55"/>
  <c r="AN60" s="1"/>
  <c r="AM55"/>
  <c r="AM60" s="1"/>
  <c r="AL55"/>
  <c r="AL60" s="1"/>
  <c r="AK55"/>
  <c r="AK60" s="1"/>
  <c r="AJ55"/>
  <c r="AJ60" s="1"/>
  <c r="AI55"/>
  <c r="AI60" s="1"/>
  <c r="AH55"/>
  <c r="AH60" s="1"/>
  <c r="AG55"/>
  <c r="AG60" s="1"/>
  <c r="AF55"/>
  <c r="AF60" s="1"/>
  <c r="AE55"/>
  <c r="AE60" s="1"/>
  <c r="AD55"/>
  <c r="AD60" s="1"/>
  <c r="AC55"/>
  <c r="AC60" s="1"/>
  <c r="AB55"/>
  <c r="AB60" s="1"/>
  <c r="AA55"/>
  <c r="AA60" s="1"/>
  <c r="Z55"/>
  <c r="Z60" s="1"/>
  <c r="Y55"/>
  <c r="Y60" s="1"/>
  <c r="X55"/>
  <c r="X60" s="1"/>
  <c r="W55"/>
  <c r="W60" s="1"/>
  <c r="V55"/>
  <c r="V60" s="1"/>
  <c r="U55"/>
  <c r="U60" s="1"/>
  <c r="T55"/>
  <c r="T60" s="1"/>
  <c r="S55"/>
  <c r="S60" s="1"/>
  <c r="R55"/>
  <c r="R60" s="1"/>
  <c r="Q55"/>
  <c r="Q60" s="1"/>
  <c r="P55"/>
  <c r="P60" s="1"/>
  <c r="O55"/>
  <c r="O60" s="1"/>
  <c r="N55"/>
  <c r="N60" s="1"/>
  <c r="M55"/>
  <c r="M60" s="1"/>
  <c r="L55"/>
  <c r="L60" s="1"/>
  <c r="K55"/>
  <c r="K60" s="1"/>
  <c r="J55"/>
  <c r="J60" s="1"/>
  <c r="I55"/>
  <c r="I60" s="1"/>
  <c r="H55"/>
  <c r="H60" s="1"/>
  <c r="G55"/>
  <c r="G60" s="1"/>
  <c r="F55"/>
  <c r="F60" s="1"/>
  <c r="E55"/>
  <c r="E60" s="1"/>
  <c r="D55"/>
  <c r="D60" s="1"/>
  <c r="C55"/>
  <c r="C60" s="1"/>
  <c r="EG53"/>
  <c r="EG52"/>
  <c r="EG50"/>
  <c r="EG49"/>
  <c r="EG48"/>
  <c r="EG47"/>
  <c r="EF46"/>
  <c r="EE46"/>
  <c r="ED46"/>
  <c r="EC46"/>
  <c r="EB46"/>
  <c r="EA46"/>
  <c r="DZ46"/>
  <c r="DY46"/>
  <c r="DX46"/>
  <c r="DW46"/>
  <c r="DV46"/>
  <c r="DU46"/>
  <c r="DT46"/>
  <c r="DS46"/>
  <c r="DR46"/>
  <c r="DQ46"/>
  <c r="DP46"/>
  <c r="DO46"/>
  <c r="DN46"/>
  <c r="DM46"/>
  <c r="DL46"/>
  <c r="DK46"/>
  <c r="DJ46"/>
  <c r="DI46"/>
  <c r="DH46"/>
  <c r="DG46"/>
  <c r="DF46"/>
  <c r="DE46"/>
  <c r="DD46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EG46" s="1"/>
  <c r="EG45"/>
  <c r="EG44"/>
  <c r="EG43"/>
  <c r="EG42"/>
  <c r="EG41"/>
  <c r="EG40"/>
  <c r="EG39"/>
  <c r="EG38"/>
  <c r="EG37"/>
  <c r="EG36"/>
  <c r="EG35"/>
  <c r="EG34"/>
  <c r="EG33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G32" s="1"/>
  <c r="EG31"/>
  <c r="EG30"/>
  <c r="EG29"/>
  <c r="EG28"/>
  <c r="EG27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G25"/>
  <c r="EG24"/>
  <c r="EG23"/>
  <c r="EG22"/>
  <c r="EG21"/>
  <c r="EG20"/>
  <c r="EG19"/>
  <c r="EG18"/>
  <c r="EG17"/>
  <c r="EF16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EG16" s="1"/>
  <c r="EG15"/>
  <c r="EG14"/>
  <c r="EG13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EG11"/>
  <c r="EG10"/>
  <c r="EF9"/>
  <c r="EF51" s="1"/>
  <c r="EF62" s="1"/>
  <c r="EE9"/>
  <c r="EE51" s="1"/>
  <c r="EE62" s="1"/>
  <c r="ED9"/>
  <c r="ED51" s="1"/>
  <c r="ED62" s="1"/>
  <c r="EC9"/>
  <c r="EC51" s="1"/>
  <c r="EC62" s="1"/>
  <c r="EB9"/>
  <c r="EB51" s="1"/>
  <c r="EB62" s="1"/>
  <c r="EA9"/>
  <c r="EA51" s="1"/>
  <c r="EA62" s="1"/>
  <c r="DZ9"/>
  <c r="DZ51" s="1"/>
  <c r="DZ62" s="1"/>
  <c r="DY9"/>
  <c r="DY51" s="1"/>
  <c r="DY62" s="1"/>
  <c r="DX9"/>
  <c r="DX51" s="1"/>
  <c r="DX62" s="1"/>
  <c r="DW9"/>
  <c r="DW51" s="1"/>
  <c r="DW62" s="1"/>
  <c r="DV9"/>
  <c r="DV51" s="1"/>
  <c r="DV62" s="1"/>
  <c r="DU9"/>
  <c r="DU51" s="1"/>
  <c r="DU62" s="1"/>
  <c r="DT9"/>
  <c r="DT51" s="1"/>
  <c r="DT62" s="1"/>
  <c r="DS9"/>
  <c r="DS51" s="1"/>
  <c r="DS62" s="1"/>
  <c r="DR9"/>
  <c r="DR51" s="1"/>
  <c r="DR62" s="1"/>
  <c r="DQ9"/>
  <c r="DQ51" s="1"/>
  <c r="DQ62" s="1"/>
  <c r="DP9"/>
  <c r="DP51" s="1"/>
  <c r="DP62" s="1"/>
  <c r="DO9"/>
  <c r="DO51" s="1"/>
  <c r="DO62" s="1"/>
  <c r="DN9"/>
  <c r="DN51" s="1"/>
  <c r="DN62" s="1"/>
  <c r="DM9"/>
  <c r="DM51" s="1"/>
  <c r="DM62" s="1"/>
  <c r="DL9"/>
  <c r="DL51" s="1"/>
  <c r="DL62" s="1"/>
  <c r="DK9"/>
  <c r="DK51" s="1"/>
  <c r="DK62" s="1"/>
  <c r="DJ9"/>
  <c r="DJ51" s="1"/>
  <c r="DJ62" s="1"/>
  <c r="DI9"/>
  <c r="DI51" s="1"/>
  <c r="DI62" s="1"/>
  <c r="DH9"/>
  <c r="DH51" s="1"/>
  <c r="DH62" s="1"/>
  <c r="DG9"/>
  <c r="DG51" s="1"/>
  <c r="DG62" s="1"/>
  <c r="DF9"/>
  <c r="DF51" s="1"/>
  <c r="DF62" s="1"/>
  <c r="DE9"/>
  <c r="DE51" s="1"/>
  <c r="DE62" s="1"/>
  <c r="DD9"/>
  <c r="DD51" s="1"/>
  <c r="DD62" s="1"/>
  <c r="DC9"/>
  <c r="DC51" s="1"/>
  <c r="DC62" s="1"/>
  <c r="DB9"/>
  <c r="DB51" s="1"/>
  <c r="DB62" s="1"/>
  <c r="DA9"/>
  <c r="DA51" s="1"/>
  <c r="DA62" s="1"/>
  <c r="CZ9"/>
  <c r="CZ51" s="1"/>
  <c r="CZ62" s="1"/>
  <c r="CY9"/>
  <c r="CY51" s="1"/>
  <c r="CY62" s="1"/>
  <c r="CX9"/>
  <c r="CX51" s="1"/>
  <c r="CX62" s="1"/>
  <c r="CW9"/>
  <c r="CW51" s="1"/>
  <c r="CW62" s="1"/>
  <c r="CV9"/>
  <c r="CV51" s="1"/>
  <c r="CV62" s="1"/>
  <c r="CU9"/>
  <c r="CU51" s="1"/>
  <c r="CU62" s="1"/>
  <c r="CT9"/>
  <c r="CT51" s="1"/>
  <c r="CT62" s="1"/>
  <c r="CS9"/>
  <c r="CS51" s="1"/>
  <c r="CS62" s="1"/>
  <c r="CR9"/>
  <c r="CR51" s="1"/>
  <c r="CR62" s="1"/>
  <c r="CQ9"/>
  <c r="CQ51" s="1"/>
  <c r="CQ62" s="1"/>
  <c r="CP9"/>
  <c r="CP51" s="1"/>
  <c r="CP62" s="1"/>
  <c r="CO9"/>
  <c r="CO51" s="1"/>
  <c r="CO62" s="1"/>
  <c r="CN9"/>
  <c r="CN51" s="1"/>
  <c r="CN62" s="1"/>
  <c r="CM9"/>
  <c r="CM51" s="1"/>
  <c r="CM62" s="1"/>
  <c r="CL9"/>
  <c r="CL51" s="1"/>
  <c r="CL62" s="1"/>
  <c r="CK9"/>
  <c r="CK51" s="1"/>
  <c r="CK62" s="1"/>
  <c r="CJ9"/>
  <c r="CJ51" s="1"/>
  <c r="CJ62" s="1"/>
  <c r="CI9"/>
  <c r="CI51" s="1"/>
  <c r="CI62" s="1"/>
  <c r="CH9"/>
  <c r="CH51" s="1"/>
  <c r="CH62" s="1"/>
  <c r="CG9"/>
  <c r="CG51" s="1"/>
  <c r="CG62" s="1"/>
  <c r="CF9"/>
  <c r="CF51" s="1"/>
  <c r="CF62" s="1"/>
  <c r="CE9"/>
  <c r="CE51" s="1"/>
  <c r="CE62" s="1"/>
  <c r="CD9"/>
  <c r="CD51" s="1"/>
  <c r="CD62" s="1"/>
  <c r="CC9"/>
  <c r="CC51" s="1"/>
  <c r="CC62" s="1"/>
  <c r="CB9"/>
  <c r="CB51" s="1"/>
  <c r="CB62" s="1"/>
  <c r="CA9"/>
  <c r="CA51" s="1"/>
  <c r="CA62" s="1"/>
  <c r="BZ9"/>
  <c r="BZ51" s="1"/>
  <c r="BZ62" s="1"/>
  <c r="BY9"/>
  <c r="BY51" s="1"/>
  <c r="BY62" s="1"/>
  <c r="BX9"/>
  <c r="BX51" s="1"/>
  <c r="BX62" s="1"/>
  <c r="BW9"/>
  <c r="BW51" s="1"/>
  <c r="BW62" s="1"/>
  <c r="BV9"/>
  <c r="BV51" s="1"/>
  <c r="BV62" s="1"/>
  <c r="BU9"/>
  <c r="BU51" s="1"/>
  <c r="BU62" s="1"/>
  <c r="BT9"/>
  <c r="BT51" s="1"/>
  <c r="BT62" s="1"/>
  <c r="BS9"/>
  <c r="BS51" s="1"/>
  <c r="BS62" s="1"/>
  <c r="BR9"/>
  <c r="BR51" s="1"/>
  <c r="BR62" s="1"/>
  <c r="BQ9"/>
  <c r="BQ51" s="1"/>
  <c r="BQ62" s="1"/>
  <c r="BP9"/>
  <c r="BP51" s="1"/>
  <c r="BP62" s="1"/>
  <c r="BO9"/>
  <c r="BO51" s="1"/>
  <c r="BO62" s="1"/>
  <c r="BN9"/>
  <c r="BN51" s="1"/>
  <c r="BN62" s="1"/>
  <c r="BM9"/>
  <c r="BM51" s="1"/>
  <c r="BM62" s="1"/>
  <c r="BL9"/>
  <c r="BL51" s="1"/>
  <c r="BL62" s="1"/>
  <c r="BK9"/>
  <c r="BK51" s="1"/>
  <c r="BK62" s="1"/>
  <c r="BJ9"/>
  <c r="BJ51" s="1"/>
  <c r="BJ62" s="1"/>
  <c r="BI9"/>
  <c r="BI51" s="1"/>
  <c r="BI62" s="1"/>
  <c r="BH9"/>
  <c r="BH51" s="1"/>
  <c r="BH62" s="1"/>
  <c r="BG9"/>
  <c r="BG51" s="1"/>
  <c r="BG62" s="1"/>
  <c r="BF9"/>
  <c r="BF51" s="1"/>
  <c r="BF62" s="1"/>
  <c r="BE9"/>
  <c r="BE51" s="1"/>
  <c r="BE62" s="1"/>
  <c r="BD51"/>
  <c r="BD62" s="1"/>
  <c r="BC9"/>
  <c r="BC51" s="1"/>
  <c r="BC62" s="1"/>
  <c r="BB9"/>
  <c r="BB51" s="1"/>
  <c r="BB62" s="1"/>
  <c r="BA9"/>
  <c r="BA51" s="1"/>
  <c r="BA62" s="1"/>
  <c r="AZ9"/>
  <c r="AZ51" s="1"/>
  <c r="AZ62" s="1"/>
  <c r="AY9"/>
  <c r="AY51" s="1"/>
  <c r="AY62" s="1"/>
  <c r="AX9"/>
  <c r="AX51" s="1"/>
  <c r="AX62" s="1"/>
  <c r="AW9"/>
  <c r="AW51" s="1"/>
  <c r="AW62" s="1"/>
  <c r="AV9"/>
  <c r="AV51" s="1"/>
  <c r="AV62" s="1"/>
  <c r="AU9"/>
  <c r="AU51" s="1"/>
  <c r="AU62" s="1"/>
  <c r="AT9"/>
  <c r="AT51" s="1"/>
  <c r="AT62" s="1"/>
  <c r="AS9"/>
  <c r="AS51" s="1"/>
  <c r="AS62" s="1"/>
  <c r="AR9"/>
  <c r="AR51" s="1"/>
  <c r="AR62" s="1"/>
  <c r="AQ9"/>
  <c r="AQ51" s="1"/>
  <c r="AQ62" s="1"/>
  <c r="AP9"/>
  <c r="AP51" s="1"/>
  <c r="AP62" s="1"/>
  <c r="AO9"/>
  <c r="AO51" s="1"/>
  <c r="AO62" s="1"/>
  <c r="AN9"/>
  <c r="AN51" s="1"/>
  <c r="AN62" s="1"/>
  <c r="AM9"/>
  <c r="AM51" s="1"/>
  <c r="AM62" s="1"/>
  <c r="AL9"/>
  <c r="AL51" s="1"/>
  <c r="AL62" s="1"/>
  <c r="AK9"/>
  <c r="AK51" s="1"/>
  <c r="AK62" s="1"/>
  <c r="AJ9"/>
  <c r="AJ51" s="1"/>
  <c r="AJ62" s="1"/>
  <c r="AI9"/>
  <c r="AI51" s="1"/>
  <c r="AI62" s="1"/>
  <c r="AH9"/>
  <c r="AH51" s="1"/>
  <c r="AH62" s="1"/>
  <c r="AG9"/>
  <c r="AG51" s="1"/>
  <c r="AG62" s="1"/>
  <c r="AF9"/>
  <c r="AF51" s="1"/>
  <c r="AF62" s="1"/>
  <c r="AE9"/>
  <c r="AE51" s="1"/>
  <c r="AE62" s="1"/>
  <c r="AD9"/>
  <c r="AD51" s="1"/>
  <c r="AD62" s="1"/>
  <c r="AC9"/>
  <c r="AC51" s="1"/>
  <c r="AC62" s="1"/>
  <c r="AB9"/>
  <c r="AB51" s="1"/>
  <c r="AB62" s="1"/>
  <c r="AA9"/>
  <c r="AA51" s="1"/>
  <c r="AA62" s="1"/>
  <c r="Z9"/>
  <c r="Z51" s="1"/>
  <c r="Z62" s="1"/>
  <c r="Y9"/>
  <c r="Y51" s="1"/>
  <c r="Y62" s="1"/>
  <c r="X9"/>
  <c r="X51" s="1"/>
  <c r="X62" s="1"/>
  <c r="W9"/>
  <c r="W51" s="1"/>
  <c r="W62" s="1"/>
  <c r="V9"/>
  <c r="V51" s="1"/>
  <c r="V62" s="1"/>
  <c r="U9"/>
  <c r="U51" s="1"/>
  <c r="U62" s="1"/>
  <c r="T9"/>
  <c r="T51" s="1"/>
  <c r="T62" s="1"/>
  <c r="S9"/>
  <c r="S51" s="1"/>
  <c r="S62" s="1"/>
  <c r="R9"/>
  <c r="R51" s="1"/>
  <c r="R62" s="1"/>
  <c r="Q9"/>
  <c r="Q51" s="1"/>
  <c r="Q62" s="1"/>
  <c r="P9"/>
  <c r="P51" s="1"/>
  <c r="P62" s="1"/>
  <c r="O9"/>
  <c r="O51" s="1"/>
  <c r="O62" s="1"/>
  <c r="N9"/>
  <c r="N51" s="1"/>
  <c r="N62" s="1"/>
  <c r="M9"/>
  <c r="M51" s="1"/>
  <c r="M62" s="1"/>
  <c r="L9"/>
  <c r="L51" s="1"/>
  <c r="L62" s="1"/>
  <c r="K9"/>
  <c r="K51" s="1"/>
  <c r="K62" s="1"/>
  <c r="J9"/>
  <c r="J51" s="1"/>
  <c r="J62" s="1"/>
  <c r="I9"/>
  <c r="I51" s="1"/>
  <c r="I62" s="1"/>
  <c r="H9"/>
  <c r="H51" s="1"/>
  <c r="H62" s="1"/>
  <c r="G9"/>
  <c r="G51" s="1"/>
  <c r="G62" s="1"/>
  <c r="F9"/>
  <c r="F51" s="1"/>
  <c r="F62" s="1"/>
  <c r="E9"/>
  <c r="E51" s="1"/>
  <c r="E62" s="1"/>
  <c r="D9"/>
  <c r="D51" s="1"/>
  <c r="D62" s="1"/>
  <c r="C9"/>
  <c r="C51" s="1"/>
  <c r="EG12" l="1"/>
  <c r="EG26"/>
  <c r="EG60"/>
  <c r="C62"/>
  <c r="EG51"/>
  <c r="EG9"/>
  <c r="EG55"/>
</calcChain>
</file>

<file path=xl/sharedStrings.xml><?xml version="1.0" encoding="utf-8"?>
<sst xmlns="http://schemas.openxmlformats.org/spreadsheetml/2006/main" count="248" uniqueCount="244">
  <si>
    <t>СМЕТА</t>
  </si>
  <si>
    <t>доходов и расходов по содержанию и текущему ремонту жилищного фонда</t>
  </si>
  <si>
    <t>на 2014 год</t>
  </si>
  <si>
    <t>Айвазовского дом 1</t>
  </si>
  <si>
    <t>Айвазовского дом 5 корп.1</t>
  </si>
  <si>
    <t>Айвазовского дом 6 корп.1 стр.п.1-8,18,19 ДЕЗ</t>
  </si>
  <si>
    <t>Вильнюсская дом 3 корп.1</t>
  </si>
  <si>
    <t>Вильнюсская дом 4 стр.п.11-18 ДЕЗ</t>
  </si>
  <si>
    <t>Вильнюсская дом 6</t>
  </si>
  <si>
    <t>Вильнюсская дом 7 корп.2</t>
  </si>
  <si>
    <t>Вильнюсская дом 8 корп.2</t>
  </si>
  <si>
    <t>Вильнюсская дом 13</t>
  </si>
  <si>
    <t>Вильнюсская дом 15</t>
  </si>
  <si>
    <t>Вильнюсская дом 17</t>
  </si>
  <si>
    <t>Голубинская дом 3 корп.1</t>
  </si>
  <si>
    <t>Голубинская дом 7 корп.2</t>
  </si>
  <si>
    <t>Голубинская дом 7 корп.5</t>
  </si>
  <si>
    <t>Голубинская дом 9</t>
  </si>
  <si>
    <t>Голубинская дом 13 корп.1</t>
  </si>
  <si>
    <t>Голубинская дом 15/10</t>
  </si>
  <si>
    <t>Голубинская дом 17/9</t>
  </si>
  <si>
    <t>Голубинская дом 19</t>
  </si>
  <si>
    <t>Голубинская дом 24 корп.1</t>
  </si>
  <si>
    <t>Голубинская дом 25 корп.1 стр.п.1-9,16-17 ДЕЗ</t>
  </si>
  <si>
    <t>Голубинская дом 25 корп.2 стр.п.1-6 ЖСК Осень</t>
  </si>
  <si>
    <t>Голубинская дом 29 корп.1</t>
  </si>
  <si>
    <t>Голубинская дом 29 корп.2</t>
  </si>
  <si>
    <t>Голубинская дом 32/2</t>
  </si>
  <si>
    <t>Инессы Арманд дом 3</t>
  </si>
  <si>
    <t>Инессы Арманд дом 4 корп.1 стр.п.1-10,15-16 ДЕЗ</t>
  </si>
  <si>
    <t>Инессы Арманд дом 4 корп.1 стр.п.11-14 ЖСК Лада</t>
  </si>
  <si>
    <t>Инессы Арманд дом 4 корп.2 стр.п.5-13 ДЕЗ</t>
  </si>
  <si>
    <t>Инессы Арманд дом 7</t>
  </si>
  <si>
    <t>Инессы Арманд дом 8/17</t>
  </si>
  <si>
    <t>Инессы Арманд дом 11</t>
  </si>
  <si>
    <t>Карамзина пр-д дом 1 корп.1</t>
  </si>
  <si>
    <t>Карамзина пр-д дом 1 корп.3 стр.п.1-2,7-12 ДЕЗ</t>
  </si>
  <si>
    <t>Карамзина пр-д дом 1 корп.3 стр.п.3-6 ЖСК Омега</t>
  </si>
  <si>
    <t>Карамзина пр-д дом 1 корп.3 стр.п.13-16 ЖСК Лимб</t>
  </si>
  <si>
    <t>Карамзина пр-д дом 5</t>
  </si>
  <si>
    <t>Карамзина пр-д дом 13 корп.1</t>
  </si>
  <si>
    <t>Литовский б-р дом 1</t>
  </si>
  <si>
    <t>Литовский б-р дом 3 корп.2 стр.п.1-6,12-13,17-25 ДЕЗ</t>
  </si>
  <si>
    <t>Литовский б-р дом 3 корп.2 стр.п.7-11 ЖСК Тайфун</t>
  </si>
  <si>
    <t>Литовский б-р дом 6 корп.1</t>
  </si>
  <si>
    <t>Литовский б-р дом 6 корп.3</t>
  </si>
  <si>
    <t>Литовский б-р дом 9/7</t>
  </si>
  <si>
    <t>Литовский б-р дом 10 корп.1</t>
  </si>
  <si>
    <t>Литовский б-р дом 11 корп.5</t>
  </si>
  <si>
    <t>Литовский б-р дом 15 корп.1</t>
  </si>
  <si>
    <t>Литовский б-р дом 15 корп.5</t>
  </si>
  <si>
    <t>Литовский б-р дом 18 стр.п.1-2 ДЕЗ</t>
  </si>
  <si>
    <t>Литовский б-р дом 26 стр.п.1-4 ЖСК Широта</t>
  </si>
  <si>
    <t>Литовский б-р дом 26 стр.п.5-6 ДЕЗ</t>
  </si>
  <si>
    <t>Литовский б-р дом 30</t>
  </si>
  <si>
    <t>Литовский б-р дом 34 корп.  стр.ЖСК Родник</t>
  </si>
  <si>
    <t>Литовский б-р дом 42 корп.1</t>
  </si>
  <si>
    <t>Литовский б-р дом 46 корп.1</t>
  </si>
  <si>
    <t>Литовский б-р дом 46 корп.2</t>
  </si>
  <si>
    <t>Новоясеневский пр-т дом 3</t>
  </si>
  <si>
    <t>Новоясеневский пр-т дом 5 корп.1</t>
  </si>
  <si>
    <t>Новоясеневский пр-т дом 12 корп.1</t>
  </si>
  <si>
    <t>Новоясеневский пр-т дом 13 корп.1</t>
  </si>
  <si>
    <t>Новоясеневский пр-т дом 14 корп.2 стр.п.9-10 ДЕЗ</t>
  </si>
  <si>
    <t>Новоясеневский пр-т дом 16 корп.1</t>
  </si>
  <si>
    <t>Новоясеневский пр-т дом 17/50</t>
  </si>
  <si>
    <t>Новоясеневский пр-т дом 19 корп.1</t>
  </si>
  <si>
    <t>Новоясеневский пр-т дом 19 корп.4</t>
  </si>
  <si>
    <t>Новоясеневский пр-т дом 21 корп.1 стр.п.1-4 ЖСК Книга</t>
  </si>
  <si>
    <t>Новоясеневский пр-т дом 21 корп.1 стр.п.5-16 ДЕЗ</t>
  </si>
  <si>
    <t>Новоясеневский пр-т дом 21 корп.3</t>
  </si>
  <si>
    <t>Новоясеневский пр-т дом 22 корп.1</t>
  </si>
  <si>
    <t>Новоясеневский пр-т дом 22 корп.3</t>
  </si>
  <si>
    <t>Новоясеневский пр-т дом 25/20</t>
  </si>
  <si>
    <t>Новоясеневский пр-т дом 32 корп.1</t>
  </si>
  <si>
    <t>Новоясеневский пр-т дом 32 корп.3 стр.п.1-6 ЖСК Ясный</t>
  </si>
  <si>
    <t>Новоясеневский пр-т дом 32 корп.3 стр.п.7-15 ДЕЗ</t>
  </si>
  <si>
    <t>Новоясеневский пр-т дом 38 корп.1</t>
  </si>
  <si>
    <t>Новоясеневский пр-т дом 40 корп.3 стр.п.1-9 ДЕЗ</t>
  </si>
  <si>
    <t>Новоясеневский пр-т дом 40 корп.3 стр.п.10-15 ЖСК Лань</t>
  </si>
  <si>
    <t>Одоевского пр-д дом 3 корп.1 стр.п.1-2</t>
  </si>
  <si>
    <t>Одоевского пр-д дом 3 корп.2 стр.п.3-4</t>
  </si>
  <si>
    <t>Одоевского пр-д дом 3 корп.3 стр.п.5-6</t>
  </si>
  <si>
    <t>Одоевского пр-д дом 3 корп.4 стр.п.7-8</t>
  </si>
  <si>
    <t>Одоевского пр-д дом 3 корп.5 стр.п.9-10</t>
  </si>
  <si>
    <t>Одоевского пр-д дом 3 корп.6 стр.п.11-12</t>
  </si>
  <si>
    <t>Одоевского пр-д дом 3 корп.7</t>
  </si>
  <si>
    <t>Одоевского пр-д дом 7 корп.1 стр.п.1-2</t>
  </si>
  <si>
    <t>Одоевского пр-д дом 7 корп.2 стр.п.3-4</t>
  </si>
  <si>
    <t>Одоевского пр-д дом 7 корп.3 стр.п.5-6</t>
  </si>
  <si>
    <t>Одоевского пр-д дом 7 корп.4 стр.п.7-8</t>
  </si>
  <si>
    <t>Одоевского пр-д дом 7 корп.7</t>
  </si>
  <si>
    <t>Одоевского пр-д дом 11 корп.1 стр.п.1-2</t>
  </si>
  <si>
    <t>Одоевского пр-д дом 11 корп.2 стр.п.3-4</t>
  </si>
  <si>
    <t>Одоевского пр-д дом 11 корп.3 стр.п.5-6</t>
  </si>
  <si>
    <t>Одоевского пр-д дом 11 корп.4 стр.п.7-8</t>
  </si>
  <si>
    <t>Одоевского пр-д дом 11 корп.5 стр.п.9-10</t>
  </si>
  <si>
    <t>Одоевского пр-д дом 11 корп.6 стр.п.11-12</t>
  </si>
  <si>
    <t>Паустовского дом 3 стр.п.1-2,8-11,17-18 ДЕЗ</t>
  </si>
  <si>
    <t>Паустовского дом 3 стр.п.3-7 ЖСК Телетайп</t>
  </si>
  <si>
    <t>Паустовского дом 3 стр.п.12-16 ЖСК Олимп</t>
  </si>
  <si>
    <t>Паустовского дом 4 стр.п.1-2,8-11,17-18 ДЕЗ</t>
  </si>
  <si>
    <t>Паустовского дом 4 стр.п.3-7 ЖСК Вибратор</t>
  </si>
  <si>
    <t>Паустовского дом 4 стр.п.12-16 ЖСК Геостром</t>
  </si>
  <si>
    <t>Паустовского дом 5 корп.1</t>
  </si>
  <si>
    <t>Паустовского дом 8 корп.3 стр.п.1-4,9-12 ДЕЗ</t>
  </si>
  <si>
    <t>Паустовского дом 8 корп.3 стр.п.5-8 ЖСК Молния-2</t>
  </si>
  <si>
    <t>Рокотова дом 1/12</t>
  </si>
  <si>
    <t>Рокотова дом 2/10</t>
  </si>
  <si>
    <t>Рокотова дом 3 корп.2</t>
  </si>
  <si>
    <t>Рокотова дом 4 корп.2 стр.п.1-3 ЖСК Жасмин</t>
  </si>
  <si>
    <t>Рокотова дом 4 корп.2 стр.п.4-5,11-14 ДЕЗ</t>
  </si>
  <si>
    <t>Рокотова дом 4 корп.2 стр.п.6-10 ЖСК Колизей</t>
  </si>
  <si>
    <t>Рокотова дом 7 корп.2</t>
  </si>
  <si>
    <t>Рокотова дом 8 корп.2 стр.п.1-4,11-14 ДЕЗ</t>
  </si>
  <si>
    <t>Рокотова дом 8 корп.5</t>
  </si>
  <si>
    <t>Соловьиный пр-д дом 2 стр.п.1-6,14-17 ДЕЗ</t>
  </si>
  <si>
    <t>Соловьиный пр-д дом 2 стр.п.7-13 ЖСК Пегас</t>
  </si>
  <si>
    <t>Соловьиный пр-д дом 4 корп.1 стр.п.1-2 ДЕЗ</t>
  </si>
  <si>
    <t>Соловьиный пр-д дом 6</t>
  </si>
  <si>
    <t>Соловьиный пр-д дом 8</t>
  </si>
  <si>
    <t>Соловьиный пр-д дом 14 стр.п.5-16 ДЕЗ</t>
  </si>
  <si>
    <t>Соловьиный пр-д дом 16 корп.1</t>
  </si>
  <si>
    <t>Соловьиный пр-д дом 18</t>
  </si>
  <si>
    <t>Тарусская дом 14 корп.1</t>
  </si>
  <si>
    <t>Тарусская дом 14 корп.2</t>
  </si>
  <si>
    <t>Тарусская дом 18 корп.1</t>
  </si>
  <si>
    <t>Тарусская дом 18 корп.2</t>
  </si>
  <si>
    <t>Тарусская дом 22 корп.2</t>
  </si>
  <si>
    <t>Ясногорская дом 3</t>
  </si>
  <si>
    <t>Ясногорская дом 7</t>
  </si>
  <si>
    <t>Ясногорская дом 13 корп.1</t>
  </si>
  <si>
    <t>Ясногорская дом 13 корп.2</t>
  </si>
  <si>
    <t>Ясногорская дом 17 корп.1</t>
  </si>
  <si>
    <t>Ясногорская дом 17 корп.2</t>
  </si>
  <si>
    <t>Ясногорская дом 21 корп.1</t>
  </si>
  <si>
    <t>Ясногорская дом 21 корп.2</t>
  </si>
  <si>
    <t/>
  </si>
  <si>
    <t>РАСХОДЫ</t>
  </si>
  <si>
    <t>1. Содержание домохозяйства</t>
  </si>
  <si>
    <t>070</t>
  </si>
  <si>
    <t>Расходы эксплуатационных организаций по содержанию и ремонту жилищного фонда</t>
  </si>
  <si>
    <t>070 а</t>
  </si>
  <si>
    <t>в т.ч.заработная плата (без начислений)</t>
  </si>
  <si>
    <t>070 а -1</t>
  </si>
  <si>
    <t>Вывоз и обезвреживание твердых бытовых отходов:</t>
  </si>
  <si>
    <t>070 б</t>
  </si>
  <si>
    <t xml:space="preserve"> - вывоз  твердых бытовых отходов</t>
  </si>
  <si>
    <t>070 б -1</t>
  </si>
  <si>
    <t xml:space="preserve"> - захоронение и переработка  твер-дых бытовых отходов   </t>
  </si>
  <si>
    <t>070 б -2</t>
  </si>
  <si>
    <t xml:space="preserve">Вывоз и обезвреживание крупногабаритного мусора  </t>
  </si>
  <si>
    <t>070 в</t>
  </si>
  <si>
    <t>Прочие расходы по эксплуатации  содержанию жилищного фонда в т.ч.:</t>
  </si>
  <si>
    <t>070 ж</t>
  </si>
  <si>
    <t xml:space="preserve"> - содержание лифтов;</t>
  </si>
  <si>
    <t>070 ж-1</t>
  </si>
  <si>
    <t xml:space="preserve"> - дежурное освещение;</t>
  </si>
  <si>
    <t>070 ж-2</t>
  </si>
  <si>
    <t xml:space="preserve"> - списание воды;</t>
  </si>
  <si>
    <t>070 ж-3</t>
  </si>
  <si>
    <t xml:space="preserve"> - дератизация;</t>
  </si>
  <si>
    <t>070 ж-4</t>
  </si>
  <si>
    <t xml:space="preserve"> - дезинсекция; </t>
  </si>
  <si>
    <t>070 ж-5</t>
  </si>
  <si>
    <t xml:space="preserve"> - дезинфекция; </t>
  </si>
  <si>
    <t>070 ж-6</t>
  </si>
  <si>
    <t>- мойка и видеодиагностика мусоропроводов</t>
  </si>
  <si>
    <t>070 ж-7</t>
  </si>
  <si>
    <t xml:space="preserve"> - ОЗДС</t>
  </si>
  <si>
    <t>070 ж-8</t>
  </si>
  <si>
    <t xml:space="preserve"> - замена домовых указателей на светодиодные</t>
  </si>
  <si>
    <t>070 ж-9</t>
  </si>
  <si>
    <t>2. Текущий ремонт жилищного фонда в т.ч.</t>
  </si>
  <si>
    <t>100</t>
  </si>
  <si>
    <t xml:space="preserve"> - техническое обслуживание  пассажирских лифтов</t>
  </si>
  <si>
    <t>100 а</t>
  </si>
  <si>
    <t xml:space="preserve"> - работы по обеспечению электро- и пожаробезопасных условий эксплуатации систем электроснабжения (эл. плиты)</t>
  </si>
  <si>
    <t>100 б</t>
  </si>
  <si>
    <t xml:space="preserve"> - техническое обслуживание систем дымоудаления и противопожарной автоматики</t>
  </si>
  <si>
    <t>100 в</t>
  </si>
  <si>
    <t xml:space="preserve"> - аварийные работы</t>
  </si>
  <si>
    <t>100 г</t>
  </si>
  <si>
    <t xml:space="preserve"> - внутридомовое газовое обслуживание</t>
  </si>
  <si>
    <t>100 д</t>
  </si>
  <si>
    <t xml:space="preserve"> - прочие работы, в т.ч.</t>
  </si>
  <si>
    <t>100 ж</t>
  </si>
  <si>
    <t xml:space="preserve"> - обслуживание автоматики расширительных баков</t>
  </si>
  <si>
    <t>100 ж-1</t>
  </si>
  <si>
    <t xml:space="preserve"> - обслуживание дымоходов и вентканалов</t>
  </si>
  <si>
    <t>100 ж-2</t>
  </si>
  <si>
    <t xml:space="preserve"> - замер сопротивлений</t>
  </si>
  <si>
    <t>100 ж-3</t>
  </si>
  <si>
    <t xml:space="preserve"> - обслуживание кАСКУЭ</t>
  </si>
  <si>
    <t>100 ж-4</t>
  </si>
  <si>
    <t xml:space="preserve"> - обслуживание коммуникаций в коллекторах</t>
  </si>
  <si>
    <t>100 ж-5</t>
  </si>
  <si>
    <t xml:space="preserve"> - энергоснабжающие и противопожарные мероприятия</t>
  </si>
  <si>
    <t>100 ж-6</t>
  </si>
  <si>
    <t xml:space="preserve"> - работы по предписанию МЖИ</t>
  </si>
  <si>
    <t>100 ж-7</t>
  </si>
  <si>
    <t xml:space="preserve"> - непредвиденные расходы</t>
  </si>
  <si>
    <t>100 ж-8</t>
  </si>
  <si>
    <t>3. Амортизация машин, оборудования и инвентаря</t>
  </si>
  <si>
    <t>130</t>
  </si>
  <si>
    <t>4. Амортизационные отчисления по зданиям и сооружениям</t>
  </si>
  <si>
    <t>140</t>
  </si>
  <si>
    <t xml:space="preserve">5. Техническая инвентаризация  </t>
  </si>
  <si>
    <t>180</t>
  </si>
  <si>
    <t>6. Текущие расходы по проведению в порядок подъездов</t>
  </si>
  <si>
    <t>190</t>
  </si>
  <si>
    <t>7. Налог на землю</t>
  </si>
  <si>
    <t>221</t>
  </si>
  <si>
    <t>8. Прочие расходы в т.ч.:</t>
  </si>
  <si>
    <t>230</t>
  </si>
  <si>
    <t xml:space="preserve"> - услуги Банка Москвы</t>
  </si>
  <si>
    <t>230-1</t>
  </si>
  <si>
    <t>230-2</t>
  </si>
  <si>
    <t xml:space="preserve"> - прочие отчисления (страхование)</t>
  </si>
  <si>
    <t>230-3</t>
  </si>
  <si>
    <t>240</t>
  </si>
  <si>
    <t>ВСЕГО РАСХОДОВ</t>
  </si>
  <si>
    <t>250</t>
  </si>
  <si>
    <t>Транспортный налог</t>
  </si>
  <si>
    <t>260</t>
  </si>
  <si>
    <t xml:space="preserve">Налог на имущество </t>
  </si>
  <si>
    <t>261</t>
  </si>
  <si>
    <t>1. Оплата услуг по содержанию и ремонту жилищного фонда в т.ч.:</t>
  </si>
  <si>
    <t>290</t>
  </si>
  <si>
    <t xml:space="preserve"> - оплата услуг по ставкам</t>
  </si>
  <si>
    <t>290-1</t>
  </si>
  <si>
    <t xml:space="preserve"> - оплата услуг по полной стоимости </t>
  </si>
  <si>
    <t>290-2</t>
  </si>
  <si>
    <t>2. Возмещение эксплуатационных расходов по нежилым помещениям</t>
  </si>
  <si>
    <t>320</t>
  </si>
  <si>
    <t xml:space="preserve">3. Бюджетная субсидия </t>
  </si>
  <si>
    <t>340</t>
  </si>
  <si>
    <t>ВСЕГО ДОХОДОВ</t>
  </si>
  <si>
    <t>Общая площадь жилых помещений по договору на предоставление бюджетных субсидий</t>
  </si>
  <si>
    <t>руб. на 1 кв. м.</t>
  </si>
  <si>
    <t>по району Ясенево</t>
  </si>
  <si>
    <t>Код строки</t>
  </si>
  <si>
    <t>9. Содержание учреждения</t>
  </si>
  <si>
    <t>ДОХОДЫ                                                                                                                    (источники финансирования)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</si>
</sst>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Arial Cy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Perpetua Titling MT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2" fillId="0" borderId="0"/>
    <xf numFmtId="43" fontId="2" fillId="0" borderId="0"/>
  </cellStyleXfs>
  <cellXfs count="42">
    <xf numFmtId="0" fontId="0" fillId="0" borderId="0" xfId="0"/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4" fillId="0" borderId="3" xfId="0" applyFont="1" applyBorder="1"/>
    <xf numFmtId="4" fontId="5" fillId="2" borderId="3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4" fontId="10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2" fontId="5" fillId="0" borderId="6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" fontId="6" fillId="0" borderId="3" xfId="0" applyNumberFormat="1" applyFont="1" applyBorder="1" applyAlignment="1">
      <alignment horizontal="center" vertical="center"/>
    </xf>
    <xf numFmtId="4" fontId="10" fillId="0" borderId="0" xfId="0" applyNumberFormat="1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Процентный 2" xfId="6"/>
    <cellStyle name="Финансовый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262"/>
  <sheetViews>
    <sheetView tabSelected="1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A4" sqref="A4:C4"/>
    </sheetView>
  </sheetViews>
  <sheetFormatPr defaultColWidth="11.7109375" defaultRowHeight="15"/>
  <cols>
    <col min="1" max="1" width="47.42578125" style="2" customWidth="1"/>
    <col min="2" max="2" width="9" style="3" customWidth="1"/>
    <col min="3" max="3" width="19.85546875" style="3" bestFit="1" customWidth="1"/>
    <col min="4" max="136" width="19.85546875" style="1" customWidth="1"/>
    <col min="137" max="137" width="15" style="1" customWidth="1"/>
    <col min="138" max="221" width="9.140625" style="1" customWidth="1"/>
    <col min="222" max="222" width="38.85546875" style="1" customWidth="1"/>
    <col min="223" max="223" width="7.85546875" style="1" customWidth="1"/>
    <col min="224" max="224" width="14.85546875" style="1" customWidth="1"/>
    <col min="225" max="225" width="11.42578125" style="1" customWidth="1"/>
    <col min="226" max="16384" width="11.7109375" style="1"/>
  </cols>
  <sheetData>
    <row r="1" spans="1:137">
      <c r="C1" s="37"/>
    </row>
    <row r="2" spans="1:137">
      <c r="A2" s="41" t="s">
        <v>0</v>
      </c>
      <c r="B2" s="41"/>
      <c r="C2" s="41"/>
    </row>
    <row r="3" spans="1:137">
      <c r="A3" s="41" t="s">
        <v>1</v>
      </c>
      <c r="B3" s="41"/>
      <c r="C3" s="41"/>
    </row>
    <row r="4" spans="1:137">
      <c r="A4" s="41" t="s">
        <v>240</v>
      </c>
      <c r="B4" s="41"/>
      <c r="C4" s="41"/>
    </row>
    <row r="5" spans="1:137">
      <c r="A5" s="41" t="s">
        <v>2</v>
      </c>
      <c r="B5" s="41"/>
      <c r="C5" s="41"/>
    </row>
    <row r="7" spans="1:137" ht="33.75" customHeight="1">
      <c r="A7" s="35"/>
      <c r="B7" s="36" t="s">
        <v>241</v>
      </c>
      <c r="C7" s="33" t="s">
        <v>3</v>
      </c>
      <c r="D7" s="33" t="s">
        <v>4</v>
      </c>
      <c r="E7" s="33" t="s">
        <v>5</v>
      </c>
      <c r="F7" s="33" t="s">
        <v>6</v>
      </c>
      <c r="G7" s="33" t="s">
        <v>7</v>
      </c>
      <c r="H7" s="33" t="s">
        <v>8</v>
      </c>
      <c r="I7" s="33" t="s">
        <v>9</v>
      </c>
      <c r="J7" s="33" t="s">
        <v>10</v>
      </c>
      <c r="K7" s="33" t="s">
        <v>11</v>
      </c>
      <c r="L7" s="33" t="s">
        <v>12</v>
      </c>
      <c r="M7" s="33" t="s">
        <v>13</v>
      </c>
      <c r="N7" s="33" t="s">
        <v>14</v>
      </c>
      <c r="O7" s="33" t="s">
        <v>15</v>
      </c>
      <c r="P7" s="33" t="s">
        <v>16</v>
      </c>
      <c r="Q7" s="33" t="s">
        <v>17</v>
      </c>
      <c r="R7" s="33" t="s">
        <v>18</v>
      </c>
      <c r="S7" s="33" t="s">
        <v>19</v>
      </c>
      <c r="T7" s="33" t="s">
        <v>20</v>
      </c>
      <c r="U7" s="33" t="s">
        <v>21</v>
      </c>
      <c r="V7" s="33" t="s">
        <v>22</v>
      </c>
      <c r="W7" s="33" t="s">
        <v>23</v>
      </c>
      <c r="X7" s="33" t="s">
        <v>24</v>
      </c>
      <c r="Y7" s="33" t="s">
        <v>25</v>
      </c>
      <c r="Z7" s="33" t="s">
        <v>26</v>
      </c>
      <c r="AA7" s="33" t="s">
        <v>27</v>
      </c>
      <c r="AB7" s="33" t="s">
        <v>28</v>
      </c>
      <c r="AC7" s="33" t="s">
        <v>29</v>
      </c>
      <c r="AD7" s="33" t="s">
        <v>30</v>
      </c>
      <c r="AE7" s="33" t="s">
        <v>31</v>
      </c>
      <c r="AF7" s="33" t="s">
        <v>32</v>
      </c>
      <c r="AG7" s="33" t="s">
        <v>33</v>
      </c>
      <c r="AH7" s="33" t="s">
        <v>34</v>
      </c>
      <c r="AI7" s="33" t="s">
        <v>35</v>
      </c>
      <c r="AJ7" s="33" t="s">
        <v>36</v>
      </c>
      <c r="AK7" s="33" t="s">
        <v>37</v>
      </c>
      <c r="AL7" s="33" t="s">
        <v>38</v>
      </c>
      <c r="AM7" s="33" t="s">
        <v>39</v>
      </c>
      <c r="AN7" s="33" t="s">
        <v>40</v>
      </c>
      <c r="AO7" s="33" t="s">
        <v>41</v>
      </c>
      <c r="AP7" s="33" t="s">
        <v>42</v>
      </c>
      <c r="AQ7" s="33" t="s">
        <v>43</v>
      </c>
      <c r="AR7" s="33" t="s">
        <v>44</v>
      </c>
      <c r="AS7" s="33" t="s">
        <v>45</v>
      </c>
      <c r="AT7" s="33" t="s">
        <v>46</v>
      </c>
      <c r="AU7" s="33" t="s">
        <v>47</v>
      </c>
      <c r="AV7" s="33" t="s">
        <v>48</v>
      </c>
      <c r="AW7" s="33" t="s">
        <v>49</v>
      </c>
      <c r="AX7" s="33" t="s">
        <v>50</v>
      </c>
      <c r="AY7" s="33" t="s">
        <v>51</v>
      </c>
      <c r="AZ7" s="33" t="s">
        <v>52</v>
      </c>
      <c r="BA7" s="33" t="s">
        <v>53</v>
      </c>
      <c r="BB7" s="33" t="s">
        <v>54</v>
      </c>
      <c r="BC7" s="33" t="s">
        <v>55</v>
      </c>
      <c r="BD7" s="33" t="s">
        <v>56</v>
      </c>
      <c r="BE7" s="33" t="s">
        <v>57</v>
      </c>
      <c r="BF7" s="33" t="s">
        <v>58</v>
      </c>
      <c r="BG7" s="33" t="s">
        <v>59</v>
      </c>
      <c r="BH7" s="33" t="s">
        <v>60</v>
      </c>
      <c r="BI7" s="33" t="s">
        <v>61</v>
      </c>
      <c r="BJ7" s="33" t="s">
        <v>62</v>
      </c>
      <c r="BK7" s="33" t="s">
        <v>63</v>
      </c>
      <c r="BL7" s="33" t="s">
        <v>64</v>
      </c>
      <c r="BM7" s="33" t="s">
        <v>65</v>
      </c>
      <c r="BN7" s="33" t="s">
        <v>66</v>
      </c>
      <c r="BO7" s="33" t="s">
        <v>67</v>
      </c>
      <c r="BP7" s="33" t="s">
        <v>68</v>
      </c>
      <c r="BQ7" s="33" t="s">
        <v>69</v>
      </c>
      <c r="BR7" s="33" t="s">
        <v>70</v>
      </c>
      <c r="BS7" s="33" t="s">
        <v>71</v>
      </c>
      <c r="BT7" s="33" t="s">
        <v>72</v>
      </c>
      <c r="BU7" s="33" t="s">
        <v>73</v>
      </c>
      <c r="BV7" s="33" t="s">
        <v>74</v>
      </c>
      <c r="BW7" s="33" t="s">
        <v>75</v>
      </c>
      <c r="BX7" s="33" t="s">
        <v>76</v>
      </c>
      <c r="BY7" s="33" t="s">
        <v>77</v>
      </c>
      <c r="BZ7" s="33" t="s">
        <v>78</v>
      </c>
      <c r="CA7" s="33" t="s">
        <v>79</v>
      </c>
      <c r="CB7" s="33" t="s">
        <v>80</v>
      </c>
      <c r="CC7" s="33" t="s">
        <v>81</v>
      </c>
      <c r="CD7" s="33" t="s">
        <v>82</v>
      </c>
      <c r="CE7" s="33" t="s">
        <v>83</v>
      </c>
      <c r="CF7" s="33" t="s">
        <v>84</v>
      </c>
      <c r="CG7" s="33" t="s">
        <v>85</v>
      </c>
      <c r="CH7" s="33" t="s">
        <v>86</v>
      </c>
      <c r="CI7" s="33" t="s">
        <v>87</v>
      </c>
      <c r="CJ7" s="33" t="s">
        <v>88</v>
      </c>
      <c r="CK7" s="33" t="s">
        <v>89</v>
      </c>
      <c r="CL7" s="33" t="s">
        <v>90</v>
      </c>
      <c r="CM7" s="33" t="s">
        <v>91</v>
      </c>
      <c r="CN7" s="33" t="s">
        <v>92</v>
      </c>
      <c r="CO7" s="33" t="s">
        <v>93</v>
      </c>
      <c r="CP7" s="33" t="s">
        <v>94</v>
      </c>
      <c r="CQ7" s="33" t="s">
        <v>95</v>
      </c>
      <c r="CR7" s="33" t="s">
        <v>96</v>
      </c>
      <c r="CS7" s="33" t="s">
        <v>97</v>
      </c>
      <c r="CT7" s="33" t="s">
        <v>98</v>
      </c>
      <c r="CU7" s="33" t="s">
        <v>99</v>
      </c>
      <c r="CV7" s="33" t="s">
        <v>100</v>
      </c>
      <c r="CW7" s="33" t="s">
        <v>101</v>
      </c>
      <c r="CX7" s="33" t="s">
        <v>102</v>
      </c>
      <c r="CY7" s="33" t="s">
        <v>103</v>
      </c>
      <c r="CZ7" s="33" t="s">
        <v>104</v>
      </c>
      <c r="DA7" s="33" t="s">
        <v>105</v>
      </c>
      <c r="DB7" s="33" t="s">
        <v>106</v>
      </c>
      <c r="DC7" s="33" t="s">
        <v>107</v>
      </c>
      <c r="DD7" s="33" t="s">
        <v>108</v>
      </c>
      <c r="DE7" s="33" t="s">
        <v>109</v>
      </c>
      <c r="DF7" s="33" t="s">
        <v>110</v>
      </c>
      <c r="DG7" s="33" t="s">
        <v>111</v>
      </c>
      <c r="DH7" s="33" t="s">
        <v>112</v>
      </c>
      <c r="DI7" s="33" t="s">
        <v>113</v>
      </c>
      <c r="DJ7" s="33" t="s">
        <v>114</v>
      </c>
      <c r="DK7" s="33" t="s">
        <v>115</v>
      </c>
      <c r="DL7" s="33" t="s">
        <v>116</v>
      </c>
      <c r="DM7" s="33" t="s">
        <v>117</v>
      </c>
      <c r="DN7" s="33" t="s">
        <v>118</v>
      </c>
      <c r="DO7" s="33" t="s">
        <v>119</v>
      </c>
      <c r="DP7" s="33" t="s">
        <v>120</v>
      </c>
      <c r="DQ7" s="33" t="s">
        <v>121</v>
      </c>
      <c r="DR7" s="33" t="s">
        <v>122</v>
      </c>
      <c r="DS7" s="33" t="s">
        <v>123</v>
      </c>
      <c r="DT7" s="33" t="s">
        <v>124</v>
      </c>
      <c r="DU7" s="33" t="s">
        <v>125</v>
      </c>
      <c r="DV7" s="33" t="s">
        <v>126</v>
      </c>
      <c r="DW7" s="33" t="s">
        <v>127</v>
      </c>
      <c r="DX7" s="33" t="s">
        <v>128</v>
      </c>
      <c r="DY7" s="33" t="s">
        <v>129</v>
      </c>
      <c r="DZ7" s="33" t="s">
        <v>130</v>
      </c>
      <c r="EA7" s="33" t="s">
        <v>131</v>
      </c>
      <c r="EB7" s="33" t="s">
        <v>132</v>
      </c>
      <c r="EC7" s="33" t="s">
        <v>133</v>
      </c>
      <c r="ED7" s="33" t="s">
        <v>134</v>
      </c>
      <c r="EE7" s="33" t="s">
        <v>135</v>
      </c>
      <c r="EF7" s="33" t="s">
        <v>136</v>
      </c>
      <c r="EG7" s="33" t="s">
        <v>137</v>
      </c>
    </row>
    <row r="8" spans="1:137">
      <c r="A8" s="11" t="s">
        <v>138</v>
      </c>
      <c r="B8" s="1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 t="s">
        <v>137</v>
      </c>
    </row>
    <row r="9" spans="1:137">
      <c r="A9" s="35" t="s">
        <v>139</v>
      </c>
      <c r="B9" s="8" t="s">
        <v>140</v>
      </c>
      <c r="C9" s="13">
        <f t="shared" ref="C9:BN9" si="0">C10+C12+C15+C16</f>
        <v>2917270.11</v>
      </c>
      <c r="D9" s="13">
        <f t="shared" si="0"/>
        <v>8602723.4000000004</v>
      </c>
      <c r="E9" s="13">
        <f t="shared" si="0"/>
        <v>3476104.47</v>
      </c>
      <c r="F9" s="13">
        <f t="shared" si="0"/>
        <v>5949097.1900000004</v>
      </c>
      <c r="G9" s="13">
        <f t="shared" si="0"/>
        <v>2415171.5299999998</v>
      </c>
      <c r="H9" s="13">
        <f t="shared" si="0"/>
        <v>2436585.42</v>
      </c>
      <c r="I9" s="13">
        <f t="shared" si="0"/>
        <v>7501352.0599999996</v>
      </c>
      <c r="J9" s="13">
        <f t="shared" si="0"/>
        <v>6994782.7800000003</v>
      </c>
      <c r="K9" s="13">
        <f t="shared" si="0"/>
        <v>1647142.37</v>
      </c>
      <c r="L9" s="13">
        <f t="shared" si="0"/>
        <v>1682720.56</v>
      </c>
      <c r="M9" s="13">
        <f t="shared" si="0"/>
        <v>1739475.93</v>
      </c>
      <c r="N9" s="13">
        <f t="shared" si="0"/>
        <v>5426555.5</v>
      </c>
      <c r="O9" s="13">
        <f t="shared" si="0"/>
        <v>7109141.7199999997</v>
      </c>
      <c r="P9" s="13">
        <f t="shared" si="0"/>
        <v>3777280.75</v>
      </c>
      <c r="Q9" s="13">
        <f t="shared" si="0"/>
        <v>5504108.29</v>
      </c>
      <c r="R9" s="13">
        <f t="shared" si="0"/>
        <v>5972180.79</v>
      </c>
      <c r="S9" s="13">
        <f t="shared" si="0"/>
        <v>4440762.43</v>
      </c>
      <c r="T9" s="13">
        <f t="shared" si="0"/>
        <v>4760544.05</v>
      </c>
      <c r="U9" s="13">
        <f t="shared" si="0"/>
        <v>6236236.3300000001</v>
      </c>
      <c r="V9" s="13">
        <f t="shared" si="0"/>
        <v>7660988.5999999996</v>
      </c>
      <c r="W9" s="13">
        <f t="shared" si="0"/>
        <v>3360638.68</v>
      </c>
      <c r="X9" s="13">
        <f t="shared" si="0"/>
        <v>1737908.72</v>
      </c>
      <c r="Y9" s="13">
        <f t="shared" si="0"/>
        <v>3784858.7</v>
      </c>
      <c r="Z9" s="13">
        <f t="shared" si="0"/>
        <v>3744998.43</v>
      </c>
      <c r="AA9" s="13">
        <f t="shared" si="0"/>
        <v>8013681.8700000001</v>
      </c>
      <c r="AB9" s="13">
        <f t="shared" si="0"/>
        <v>3357483.43</v>
      </c>
      <c r="AC9" s="13">
        <f t="shared" si="0"/>
        <v>3818459.19</v>
      </c>
      <c r="AD9" s="13">
        <f t="shared" si="0"/>
        <v>1222884.82</v>
      </c>
      <c r="AE9" s="13">
        <f t="shared" si="0"/>
        <v>2868870.72</v>
      </c>
      <c r="AF9" s="13">
        <f t="shared" si="0"/>
        <v>3416593.16</v>
      </c>
      <c r="AG9" s="13">
        <f t="shared" si="0"/>
        <v>3720205.42</v>
      </c>
      <c r="AH9" s="13">
        <f t="shared" si="0"/>
        <v>3399359.91</v>
      </c>
      <c r="AI9" s="13">
        <f t="shared" si="0"/>
        <v>5524564.4699999997</v>
      </c>
      <c r="AJ9" s="13">
        <f t="shared" si="0"/>
        <v>2512733.36</v>
      </c>
      <c r="AK9" s="13">
        <f t="shared" si="0"/>
        <v>1195769.42</v>
      </c>
      <c r="AL9" s="13">
        <f t="shared" si="0"/>
        <v>1200031.94</v>
      </c>
      <c r="AM9" s="13">
        <f t="shared" si="0"/>
        <v>3755874.57</v>
      </c>
      <c r="AN9" s="13">
        <f t="shared" si="0"/>
        <v>3884426.38</v>
      </c>
      <c r="AO9" s="13">
        <f t="shared" si="0"/>
        <v>6510356.29</v>
      </c>
      <c r="AP9" s="13">
        <f t="shared" si="0"/>
        <v>5890662.7999999998</v>
      </c>
      <c r="AQ9" s="13">
        <f t="shared" si="0"/>
        <v>1632834.3</v>
      </c>
      <c r="AR9" s="13">
        <f t="shared" si="0"/>
        <v>1420397.84</v>
      </c>
      <c r="AS9" s="13">
        <f t="shared" si="0"/>
        <v>4104682.38</v>
      </c>
      <c r="AT9" s="13">
        <f t="shared" si="0"/>
        <v>6414290.6699999999</v>
      </c>
      <c r="AU9" s="13">
        <f t="shared" si="0"/>
        <v>2688738.32</v>
      </c>
      <c r="AV9" s="13">
        <f t="shared" si="0"/>
        <v>4851134.53</v>
      </c>
      <c r="AW9" s="13">
        <f t="shared" si="0"/>
        <v>6148586.7999999998</v>
      </c>
      <c r="AX9" s="13">
        <f t="shared" si="0"/>
        <v>4979347.7699999996</v>
      </c>
      <c r="AY9" s="13">
        <f t="shared" si="0"/>
        <v>1364841.51</v>
      </c>
      <c r="AZ9" s="13">
        <f t="shared" si="0"/>
        <v>2681832.1800000002</v>
      </c>
      <c r="BA9" s="13">
        <f t="shared" si="0"/>
        <v>1323366.96</v>
      </c>
      <c r="BB9" s="13">
        <f t="shared" si="0"/>
        <v>2713702.91</v>
      </c>
      <c r="BC9" s="13">
        <f t="shared" si="0"/>
        <v>2597625.58</v>
      </c>
      <c r="BD9" s="13">
        <f t="shared" si="0"/>
        <v>2729137.11</v>
      </c>
      <c r="BE9" s="13">
        <f t="shared" si="0"/>
        <v>2715276.95</v>
      </c>
      <c r="BF9" s="13">
        <f t="shared" si="0"/>
        <v>4486356.49</v>
      </c>
      <c r="BG9" s="13">
        <f t="shared" si="0"/>
        <v>4088296.63</v>
      </c>
      <c r="BH9" s="13">
        <f t="shared" si="0"/>
        <v>5951178.4900000002</v>
      </c>
      <c r="BI9" s="13">
        <f t="shared" si="0"/>
        <v>7023994.5899999999</v>
      </c>
      <c r="BJ9" s="13">
        <f t="shared" si="0"/>
        <v>6404727.6399999997</v>
      </c>
      <c r="BK9" s="13">
        <f t="shared" si="0"/>
        <v>594203.84</v>
      </c>
      <c r="BL9" s="13">
        <f t="shared" si="0"/>
        <v>6940262.6100000003</v>
      </c>
      <c r="BM9" s="13">
        <f t="shared" si="0"/>
        <v>4070838.2</v>
      </c>
      <c r="BN9" s="13">
        <f t="shared" si="0"/>
        <v>4667465.82</v>
      </c>
      <c r="BO9" s="13">
        <f t="shared" ref="BO9:DZ9" si="1">BO10+BO12+BO15+BO16</f>
        <v>4695289.13</v>
      </c>
      <c r="BP9" s="13">
        <f t="shared" si="1"/>
        <v>1147049.3400000001</v>
      </c>
      <c r="BQ9" s="13">
        <f t="shared" si="1"/>
        <v>3546185.9</v>
      </c>
      <c r="BR9" s="13">
        <f t="shared" si="1"/>
        <v>4765641.8099999996</v>
      </c>
      <c r="BS9" s="13">
        <f t="shared" si="1"/>
        <v>7406528.0700000003</v>
      </c>
      <c r="BT9" s="13">
        <f t="shared" si="1"/>
        <v>4233342.9000000004</v>
      </c>
      <c r="BU9" s="13">
        <f t="shared" si="1"/>
        <v>2483266.91</v>
      </c>
      <c r="BV9" s="13">
        <f t="shared" si="1"/>
        <v>7290855.9900000002</v>
      </c>
      <c r="BW9" s="13">
        <f t="shared" si="1"/>
        <v>1794303.07</v>
      </c>
      <c r="BX9" s="13">
        <f t="shared" si="1"/>
        <v>2765890.25</v>
      </c>
      <c r="BY9" s="13">
        <f t="shared" si="1"/>
        <v>7438009.6200000001</v>
      </c>
      <c r="BZ9" s="13">
        <f t="shared" si="1"/>
        <v>2902190.01</v>
      </c>
      <c r="CA9" s="13">
        <f t="shared" si="1"/>
        <v>1753897.72</v>
      </c>
      <c r="CB9" s="13">
        <f t="shared" si="1"/>
        <v>1222101.57</v>
      </c>
      <c r="CC9" s="13">
        <f t="shared" si="1"/>
        <v>1241930.29</v>
      </c>
      <c r="CD9" s="13">
        <f t="shared" si="1"/>
        <v>1260866.76</v>
      </c>
      <c r="CE9" s="13">
        <f t="shared" si="1"/>
        <v>1295457.1599999999</v>
      </c>
      <c r="CF9" s="13">
        <f t="shared" si="1"/>
        <v>1249306.96</v>
      </c>
      <c r="CG9" s="13">
        <f t="shared" si="1"/>
        <v>1243853.3899999999</v>
      </c>
      <c r="CH9" s="13">
        <f t="shared" si="1"/>
        <v>1198711.57</v>
      </c>
      <c r="CI9" s="13">
        <f t="shared" si="1"/>
        <v>1256994.75</v>
      </c>
      <c r="CJ9" s="13">
        <f t="shared" si="1"/>
        <v>1251354.05</v>
      </c>
      <c r="CK9" s="13">
        <f t="shared" si="1"/>
        <v>1283055.45</v>
      </c>
      <c r="CL9" s="13">
        <f t="shared" si="1"/>
        <v>1236086.53</v>
      </c>
      <c r="CM9" s="13">
        <f t="shared" si="1"/>
        <v>1195433</v>
      </c>
      <c r="CN9" s="13">
        <f t="shared" si="1"/>
        <v>1273755.3999999999</v>
      </c>
      <c r="CO9" s="13">
        <f t="shared" si="1"/>
        <v>1269610.3500000001</v>
      </c>
      <c r="CP9" s="13">
        <f t="shared" si="1"/>
        <v>1259897.97</v>
      </c>
      <c r="CQ9" s="13">
        <f t="shared" si="1"/>
        <v>1379967.36</v>
      </c>
      <c r="CR9" s="13">
        <f t="shared" si="1"/>
        <v>1270046.96</v>
      </c>
      <c r="CS9" s="13">
        <f t="shared" si="1"/>
        <v>1269496.05</v>
      </c>
      <c r="CT9" s="13">
        <f t="shared" si="1"/>
        <v>2510519.16</v>
      </c>
      <c r="CU9" s="13">
        <f t="shared" si="1"/>
        <v>1465891.8400000001</v>
      </c>
      <c r="CV9" s="13">
        <f t="shared" si="1"/>
        <v>1459383.55</v>
      </c>
      <c r="CW9" s="13">
        <f t="shared" si="1"/>
        <v>2474675.9</v>
      </c>
      <c r="CX9" s="13">
        <f t="shared" si="1"/>
        <v>1404682.29</v>
      </c>
      <c r="CY9" s="13">
        <f t="shared" si="1"/>
        <v>1461999.3</v>
      </c>
      <c r="CZ9" s="13">
        <f t="shared" si="1"/>
        <v>2324477.3199999998</v>
      </c>
      <c r="DA9" s="13">
        <f t="shared" si="1"/>
        <v>4938523.0199999996</v>
      </c>
      <c r="DB9" s="13">
        <f t="shared" si="1"/>
        <v>2409177.91</v>
      </c>
      <c r="DC9" s="13">
        <f t="shared" si="1"/>
        <v>2517488.63</v>
      </c>
      <c r="DD9" s="13">
        <f t="shared" si="1"/>
        <v>2503475.9500000002</v>
      </c>
      <c r="DE9" s="13">
        <f t="shared" si="1"/>
        <v>3192265.68</v>
      </c>
      <c r="DF9" s="13">
        <f t="shared" si="1"/>
        <v>881434</v>
      </c>
      <c r="DG9" s="13">
        <f t="shared" si="1"/>
        <v>1887826.24</v>
      </c>
      <c r="DH9" s="13">
        <f t="shared" si="1"/>
        <v>1444871.63</v>
      </c>
      <c r="DI9" s="13">
        <f t="shared" si="1"/>
        <v>4623558.6500000004</v>
      </c>
      <c r="DJ9" s="13">
        <f t="shared" si="1"/>
        <v>2861588.7</v>
      </c>
      <c r="DK9" s="13">
        <f t="shared" si="1"/>
        <v>4960927.49</v>
      </c>
      <c r="DL9" s="13">
        <f t="shared" si="1"/>
        <v>3408245.96</v>
      </c>
      <c r="DM9" s="13">
        <f t="shared" si="1"/>
        <v>2190594.0499999998</v>
      </c>
      <c r="DN9" s="13">
        <f t="shared" si="1"/>
        <v>1418539.26</v>
      </c>
      <c r="DO9" s="13">
        <f t="shared" si="1"/>
        <v>2778869.11</v>
      </c>
      <c r="DP9" s="13">
        <f t="shared" si="1"/>
        <v>4515732.6500000004</v>
      </c>
      <c r="DQ9" s="13">
        <f t="shared" si="1"/>
        <v>3680415.6</v>
      </c>
      <c r="DR9" s="13">
        <f t="shared" si="1"/>
        <v>2469656.66</v>
      </c>
      <c r="DS9" s="13">
        <f t="shared" si="1"/>
        <v>2474956.67</v>
      </c>
      <c r="DT9" s="13">
        <f t="shared" si="1"/>
        <v>2312417.21</v>
      </c>
      <c r="DU9" s="13">
        <f t="shared" si="1"/>
        <v>2354854.77</v>
      </c>
      <c r="DV9" s="13">
        <f t="shared" si="1"/>
        <v>2374399.4</v>
      </c>
      <c r="DW9" s="13">
        <f t="shared" si="1"/>
        <v>2236513.89</v>
      </c>
      <c r="DX9" s="13">
        <f t="shared" si="1"/>
        <v>2534867.7799999998</v>
      </c>
      <c r="DY9" s="13">
        <f t="shared" si="1"/>
        <v>3401200.36</v>
      </c>
      <c r="DZ9" s="13">
        <f t="shared" si="1"/>
        <v>3141513.47</v>
      </c>
      <c r="EA9" s="13">
        <f t="shared" ref="EA9:EF9" si="2">EA10+EA12+EA15+EA16</f>
        <v>2278396.91</v>
      </c>
      <c r="EB9" s="13">
        <f t="shared" si="2"/>
        <v>2327966.02</v>
      </c>
      <c r="EC9" s="13">
        <f t="shared" si="2"/>
        <v>2413948.33</v>
      </c>
      <c r="ED9" s="13">
        <f t="shared" si="2"/>
        <v>2332630.02</v>
      </c>
      <c r="EE9" s="13">
        <f t="shared" si="2"/>
        <v>2399346.7799999998</v>
      </c>
      <c r="EF9" s="13">
        <f t="shared" si="2"/>
        <v>2333430.5299999998</v>
      </c>
      <c r="EG9" s="13">
        <f t="shared" ref="EG9:EG53" si="3">SUM(C9:EF9)</f>
        <v>437345345.66000003</v>
      </c>
    </row>
    <row r="10" spans="1:137" ht="30">
      <c r="A10" s="14" t="s">
        <v>141</v>
      </c>
      <c r="B10" s="4" t="s">
        <v>142</v>
      </c>
      <c r="C10" s="15">
        <v>2596442.88</v>
      </c>
      <c r="D10" s="15">
        <v>8014790.3300000001</v>
      </c>
      <c r="E10" s="15">
        <v>3155391.99</v>
      </c>
      <c r="F10" s="15">
        <v>5339584.42</v>
      </c>
      <c r="G10" s="15">
        <v>2155165.69</v>
      </c>
      <c r="H10" s="15">
        <v>2194120.0499999998</v>
      </c>
      <c r="I10" s="15">
        <v>6562967.2800000003</v>
      </c>
      <c r="J10" s="15">
        <v>6063430.2199999997</v>
      </c>
      <c r="K10" s="15">
        <v>1415164.76</v>
      </c>
      <c r="L10" s="15">
        <v>1443348.19</v>
      </c>
      <c r="M10" s="15">
        <v>1493262.85</v>
      </c>
      <c r="N10" s="15">
        <v>4856612.7</v>
      </c>
      <c r="O10" s="15">
        <v>6170975.2800000003</v>
      </c>
      <c r="P10" s="15">
        <v>3372196.41</v>
      </c>
      <c r="Q10" s="15">
        <v>4917438.42</v>
      </c>
      <c r="R10" s="15">
        <v>5305103.5999999996</v>
      </c>
      <c r="S10" s="15">
        <v>3958570.42</v>
      </c>
      <c r="T10" s="15">
        <v>4247024.34</v>
      </c>
      <c r="U10" s="15">
        <v>5587558.8899999997</v>
      </c>
      <c r="V10" s="15">
        <v>6704399.8700000001</v>
      </c>
      <c r="W10" s="15">
        <v>3006862.52</v>
      </c>
      <c r="X10" s="15">
        <v>1557914.76</v>
      </c>
      <c r="Y10" s="15">
        <v>3301532.56</v>
      </c>
      <c r="Z10" s="15">
        <v>3268009.74</v>
      </c>
      <c r="AA10" s="15">
        <v>7011059.0300000003</v>
      </c>
      <c r="AB10" s="15">
        <v>3110599.74</v>
      </c>
      <c r="AC10" s="15">
        <v>3432095.75</v>
      </c>
      <c r="AD10" s="15">
        <v>1097829.99</v>
      </c>
      <c r="AE10" s="15">
        <v>2580287.02</v>
      </c>
      <c r="AF10" s="15">
        <v>3326724.3</v>
      </c>
      <c r="AG10" s="15">
        <v>3246720.19</v>
      </c>
      <c r="AH10" s="15">
        <v>3272653.81</v>
      </c>
      <c r="AI10" s="15">
        <v>4951659.3600000003</v>
      </c>
      <c r="AJ10" s="15">
        <v>2255390.84</v>
      </c>
      <c r="AK10" s="15">
        <v>1075625.6200000001</v>
      </c>
      <c r="AL10" s="15">
        <v>1080273.96</v>
      </c>
      <c r="AM10" s="15">
        <v>3275331.11</v>
      </c>
      <c r="AN10" s="15">
        <v>3409846.85</v>
      </c>
      <c r="AO10" s="15">
        <v>6318495.3399999999</v>
      </c>
      <c r="AP10" s="15">
        <v>5339742.51</v>
      </c>
      <c r="AQ10" s="15">
        <v>1522318.26</v>
      </c>
      <c r="AR10" s="15">
        <v>1248135.3999999999</v>
      </c>
      <c r="AS10" s="15">
        <v>3711692.1</v>
      </c>
      <c r="AT10" s="15">
        <v>6222828.3499999996</v>
      </c>
      <c r="AU10" s="15">
        <v>2376971.81</v>
      </c>
      <c r="AV10" s="15">
        <v>4402376.3499999996</v>
      </c>
      <c r="AW10" s="15">
        <v>5192427.24</v>
      </c>
      <c r="AX10" s="15">
        <v>4440392.08</v>
      </c>
      <c r="AY10" s="15">
        <v>1208513.3999999999</v>
      </c>
      <c r="AZ10" s="15">
        <v>2372372.9300000002</v>
      </c>
      <c r="BA10" s="15">
        <v>1168950.3500000001</v>
      </c>
      <c r="BB10" s="15">
        <v>2398605.4900000002</v>
      </c>
      <c r="BC10" s="15">
        <v>2350847.62</v>
      </c>
      <c r="BD10" s="15">
        <v>2411271.87</v>
      </c>
      <c r="BE10" s="15">
        <v>2399000.16</v>
      </c>
      <c r="BF10" s="15">
        <v>4041964.28</v>
      </c>
      <c r="BG10" s="15">
        <v>3613205.94</v>
      </c>
      <c r="BH10" s="15">
        <v>5383481.5199999996</v>
      </c>
      <c r="BI10" s="15">
        <v>6071828.4400000004</v>
      </c>
      <c r="BJ10" s="15">
        <v>5789279.2000000002</v>
      </c>
      <c r="BK10" s="15">
        <v>529168.65</v>
      </c>
      <c r="BL10" s="15">
        <v>6009514.9199999999</v>
      </c>
      <c r="BM10" s="15">
        <v>3598573.07</v>
      </c>
      <c r="BN10" s="15">
        <v>4193850.1</v>
      </c>
      <c r="BO10" s="15">
        <v>4196018.08</v>
      </c>
      <c r="BP10" s="15">
        <v>1030705.84</v>
      </c>
      <c r="BQ10" s="15">
        <v>3168693.52</v>
      </c>
      <c r="BR10" s="15">
        <v>4271351.51</v>
      </c>
      <c r="BS10" s="15">
        <v>6470223.5199999996</v>
      </c>
      <c r="BT10" s="15">
        <v>3799884.01</v>
      </c>
      <c r="BU10" s="15">
        <v>2168342.46</v>
      </c>
      <c r="BV10" s="15">
        <v>6348391.1500000004</v>
      </c>
      <c r="BW10" s="15">
        <v>1606609.75</v>
      </c>
      <c r="BX10" s="15">
        <v>2473792.23</v>
      </c>
      <c r="BY10" s="15">
        <v>6490205.1799999997</v>
      </c>
      <c r="BZ10" s="15">
        <v>2616965.33</v>
      </c>
      <c r="CA10" s="15">
        <v>1574066.67</v>
      </c>
      <c r="CB10" s="15">
        <v>1064906.71</v>
      </c>
      <c r="CC10" s="15">
        <v>1081402.33</v>
      </c>
      <c r="CD10" s="15">
        <v>1098491.1399999999</v>
      </c>
      <c r="CE10" s="15">
        <v>1126070.6399999999</v>
      </c>
      <c r="CF10" s="15">
        <v>1087648.53</v>
      </c>
      <c r="CG10" s="15">
        <v>1083362.8500000001</v>
      </c>
      <c r="CH10" s="15">
        <v>1096874.78</v>
      </c>
      <c r="CI10" s="15">
        <v>1093487.3700000001</v>
      </c>
      <c r="CJ10" s="15">
        <v>1090187.01</v>
      </c>
      <c r="CK10" s="15">
        <v>1117920.97</v>
      </c>
      <c r="CL10" s="15">
        <v>1077205.3400000001</v>
      </c>
      <c r="CM10" s="15">
        <v>1077349.76</v>
      </c>
      <c r="CN10" s="15">
        <v>1108503.6100000001</v>
      </c>
      <c r="CO10" s="15">
        <v>1106236.21</v>
      </c>
      <c r="CP10" s="15">
        <v>1096555.03</v>
      </c>
      <c r="CQ10" s="15">
        <v>1221246.25</v>
      </c>
      <c r="CR10" s="15">
        <v>1104908.3700000001</v>
      </c>
      <c r="CS10" s="15">
        <v>1105384.93</v>
      </c>
      <c r="CT10" s="15">
        <v>2248467.0499999998</v>
      </c>
      <c r="CU10" s="15">
        <v>1316148.06</v>
      </c>
      <c r="CV10" s="15">
        <v>1307304.18</v>
      </c>
      <c r="CW10" s="15">
        <v>2212938.91</v>
      </c>
      <c r="CX10" s="15">
        <v>1292307.69</v>
      </c>
      <c r="CY10" s="15">
        <v>1310406.93</v>
      </c>
      <c r="CZ10" s="15">
        <v>2259495.39</v>
      </c>
      <c r="DA10" s="15">
        <v>4300423.49</v>
      </c>
      <c r="DB10" s="15">
        <v>2099178.0499999998</v>
      </c>
      <c r="DC10" s="15">
        <v>2198191.06</v>
      </c>
      <c r="DD10" s="15">
        <v>2188999.54</v>
      </c>
      <c r="DE10" s="15">
        <v>2852019.1</v>
      </c>
      <c r="DF10" s="15">
        <v>791957.39</v>
      </c>
      <c r="DG10" s="15">
        <v>1689795.01</v>
      </c>
      <c r="DH10" s="15">
        <v>1295129.18</v>
      </c>
      <c r="DI10" s="15">
        <v>4136821.16</v>
      </c>
      <c r="DJ10" s="15">
        <v>2597673.87</v>
      </c>
      <c r="DK10" s="15">
        <v>4555337.7699999996</v>
      </c>
      <c r="DL10" s="15">
        <v>3113286.89</v>
      </c>
      <c r="DM10" s="15">
        <v>1993250.47</v>
      </c>
      <c r="DN10" s="15">
        <v>1287199.82</v>
      </c>
      <c r="DO10" s="15">
        <v>2591808.33</v>
      </c>
      <c r="DP10" s="15">
        <v>4099551.23</v>
      </c>
      <c r="DQ10" s="15">
        <v>3294375.81</v>
      </c>
      <c r="DR10" s="15">
        <v>2157189.34</v>
      </c>
      <c r="DS10" s="15">
        <v>2163302.7400000002</v>
      </c>
      <c r="DT10" s="15">
        <v>2253183.4900000002</v>
      </c>
      <c r="DU10" s="15">
        <v>2291351.1</v>
      </c>
      <c r="DV10" s="15">
        <v>2314259.1</v>
      </c>
      <c r="DW10" s="15">
        <v>2169513.9</v>
      </c>
      <c r="DX10" s="15">
        <v>2223184.9</v>
      </c>
      <c r="DY10" s="15">
        <v>3073939.96</v>
      </c>
      <c r="DZ10" s="15">
        <v>2834254.65</v>
      </c>
      <c r="EA10" s="15">
        <v>2077841.04</v>
      </c>
      <c r="EB10" s="15">
        <v>2056750.32</v>
      </c>
      <c r="EC10" s="15">
        <v>2352677.36</v>
      </c>
      <c r="ED10" s="15">
        <v>2177648.81</v>
      </c>
      <c r="EE10" s="15">
        <v>2253367.56</v>
      </c>
      <c r="EF10" s="15">
        <v>2214459</v>
      </c>
      <c r="EG10" s="15">
        <f t="shared" si="3"/>
        <v>391827753.85000002</v>
      </c>
    </row>
    <row r="11" spans="1:137" ht="20.25" customHeight="1">
      <c r="A11" s="16" t="s">
        <v>143</v>
      </c>
      <c r="B11" s="27" t="s">
        <v>144</v>
      </c>
      <c r="C11" s="17">
        <v>1469842.12</v>
      </c>
      <c r="D11" s="17">
        <v>4831665.0999999996</v>
      </c>
      <c r="E11" s="17">
        <v>1863167.86</v>
      </c>
      <c r="F11" s="17">
        <v>3509879.43</v>
      </c>
      <c r="G11" s="17">
        <v>1440033.83</v>
      </c>
      <c r="H11" s="17">
        <v>1489481.54</v>
      </c>
      <c r="I11" s="17">
        <v>4173854.01</v>
      </c>
      <c r="J11" s="17">
        <v>3943812.46</v>
      </c>
      <c r="K11" s="17">
        <v>862618.66</v>
      </c>
      <c r="L11" s="17">
        <v>886685.77</v>
      </c>
      <c r="M11" s="17">
        <v>923609.69</v>
      </c>
      <c r="N11" s="17">
        <v>3259841.52</v>
      </c>
      <c r="O11" s="17">
        <v>4010329</v>
      </c>
      <c r="P11" s="17">
        <v>2245325.14</v>
      </c>
      <c r="Q11" s="17">
        <v>3274077.93</v>
      </c>
      <c r="R11" s="17">
        <v>3550414.53</v>
      </c>
      <c r="S11" s="17">
        <v>2646149.66</v>
      </c>
      <c r="T11" s="17">
        <v>2774502.81</v>
      </c>
      <c r="U11" s="17">
        <v>3636064.12</v>
      </c>
      <c r="V11" s="17">
        <v>4216767.09</v>
      </c>
      <c r="W11" s="17">
        <v>1985144.12</v>
      </c>
      <c r="X11" s="17">
        <v>1025056.41</v>
      </c>
      <c r="Y11" s="17">
        <v>2133573.12</v>
      </c>
      <c r="Z11" s="17">
        <v>2105648.06</v>
      </c>
      <c r="AA11" s="17">
        <v>4441213.96</v>
      </c>
      <c r="AB11" s="17">
        <v>2013087.97</v>
      </c>
      <c r="AC11" s="17">
        <v>2214788.0099999998</v>
      </c>
      <c r="AD11" s="17">
        <v>707959.93</v>
      </c>
      <c r="AE11" s="17">
        <v>1671039.25</v>
      </c>
      <c r="AF11" s="17">
        <v>2179994.42</v>
      </c>
      <c r="AG11" s="17">
        <v>2046382.0800000001</v>
      </c>
      <c r="AH11" s="17">
        <v>2136485.91</v>
      </c>
      <c r="AI11" s="17">
        <v>3220165.62</v>
      </c>
      <c r="AJ11" s="17">
        <v>1454613.98</v>
      </c>
      <c r="AK11" s="17">
        <v>689465.61</v>
      </c>
      <c r="AL11" s="17">
        <v>691273.36</v>
      </c>
      <c r="AM11" s="17">
        <v>2070239.16</v>
      </c>
      <c r="AN11" s="17">
        <v>2171954.7799999998</v>
      </c>
      <c r="AO11" s="17">
        <v>3582089.29</v>
      </c>
      <c r="AP11" s="17">
        <v>3146516.61</v>
      </c>
      <c r="AQ11" s="17">
        <v>893837.83</v>
      </c>
      <c r="AR11" s="17">
        <v>757014.87</v>
      </c>
      <c r="AS11" s="17">
        <v>2365089.7200000002</v>
      </c>
      <c r="AT11" s="17">
        <v>3509889.49</v>
      </c>
      <c r="AU11" s="17">
        <v>1424986.58</v>
      </c>
      <c r="AV11" s="17">
        <v>2601400.33</v>
      </c>
      <c r="AW11" s="17">
        <v>3295991.61</v>
      </c>
      <c r="AX11" s="17">
        <v>2942052.75</v>
      </c>
      <c r="AY11" s="17">
        <v>726405.81</v>
      </c>
      <c r="AZ11" s="17">
        <v>1421865.75</v>
      </c>
      <c r="BA11" s="17">
        <v>698222.85</v>
      </c>
      <c r="BB11" s="17">
        <v>1440617.7</v>
      </c>
      <c r="BC11" s="17">
        <v>1406201.92</v>
      </c>
      <c r="BD11" s="17">
        <v>1448315.41</v>
      </c>
      <c r="BE11" s="17">
        <v>1443335.94</v>
      </c>
      <c r="BF11" s="17">
        <v>2549580.61</v>
      </c>
      <c r="BG11" s="17">
        <v>2172516.08</v>
      </c>
      <c r="BH11" s="17">
        <v>3339815.94</v>
      </c>
      <c r="BI11" s="17">
        <v>3973456.99</v>
      </c>
      <c r="BJ11" s="17">
        <v>3612544.22</v>
      </c>
      <c r="BK11" s="17">
        <v>354923.66</v>
      </c>
      <c r="BL11" s="17">
        <v>3910999.35</v>
      </c>
      <c r="BM11" s="17">
        <v>2161818.89</v>
      </c>
      <c r="BN11" s="17">
        <v>2752084.13</v>
      </c>
      <c r="BO11" s="17">
        <v>2754816.44</v>
      </c>
      <c r="BP11" s="17">
        <v>666855.98</v>
      </c>
      <c r="BQ11" s="17">
        <v>2061568.14</v>
      </c>
      <c r="BR11" s="17">
        <v>2786083.13</v>
      </c>
      <c r="BS11" s="17">
        <v>4079841.21</v>
      </c>
      <c r="BT11" s="17">
        <v>2456310.15</v>
      </c>
      <c r="BU11" s="17">
        <v>1380866.31</v>
      </c>
      <c r="BV11" s="17">
        <v>4100534.34</v>
      </c>
      <c r="BW11" s="17">
        <v>1060498.03</v>
      </c>
      <c r="BX11" s="17">
        <v>1637427.95</v>
      </c>
      <c r="BY11" s="17">
        <v>4181999.19</v>
      </c>
      <c r="BZ11" s="17">
        <v>1746918.29</v>
      </c>
      <c r="CA11" s="17">
        <v>1033831.91</v>
      </c>
      <c r="CB11" s="17">
        <v>673264.2</v>
      </c>
      <c r="CC11" s="17">
        <v>685359.92</v>
      </c>
      <c r="CD11" s="17">
        <v>697737.31</v>
      </c>
      <c r="CE11" s="17">
        <v>719287.37</v>
      </c>
      <c r="CF11" s="17">
        <v>689585.41</v>
      </c>
      <c r="CG11" s="17">
        <v>686130.48</v>
      </c>
      <c r="CH11" s="17">
        <v>694697.43</v>
      </c>
      <c r="CI11" s="17">
        <v>693765.05</v>
      </c>
      <c r="CJ11" s="17">
        <v>691353.99</v>
      </c>
      <c r="CK11" s="17">
        <v>711597.24</v>
      </c>
      <c r="CL11" s="17">
        <v>680235.96</v>
      </c>
      <c r="CM11" s="17">
        <v>682892.78</v>
      </c>
      <c r="CN11" s="17">
        <v>706107.01</v>
      </c>
      <c r="CO11" s="17">
        <v>702907.75</v>
      </c>
      <c r="CP11" s="17">
        <v>696173.14</v>
      </c>
      <c r="CQ11" s="17">
        <v>795509.96</v>
      </c>
      <c r="CR11" s="17">
        <v>702452.7</v>
      </c>
      <c r="CS11" s="17">
        <v>702793.56</v>
      </c>
      <c r="CT11" s="17">
        <v>1487671.28</v>
      </c>
      <c r="CU11" s="17">
        <v>867077.37</v>
      </c>
      <c r="CV11" s="17">
        <v>860953.32</v>
      </c>
      <c r="CW11" s="17">
        <v>1461693.97</v>
      </c>
      <c r="CX11" s="17">
        <v>848235.55</v>
      </c>
      <c r="CY11" s="17">
        <v>862732.33</v>
      </c>
      <c r="CZ11" s="17">
        <v>1520048.13</v>
      </c>
      <c r="DA11" s="17">
        <v>2783209.44</v>
      </c>
      <c r="DB11" s="17">
        <v>1348027.78</v>
      </c>
      <c r="DC11" s="17">
        <v>1401289.66</v>
      </c>
      <c r="DD11" s="17">
        <v>1394028.74</v>
      </c>
      <c r="DE11" s="17">
        <v>1879388</v>
      </c>
      <c r="DF11" s="17">
        <v>514210.78</v>
      </c>
      <c r="DG11" s="17">
        <v>1106731.44</v>
      </c>
      <c r="DH11" s="17">
        <v>843414.12</v>
      </c>
      <c r="DI11" s="17">
        <v>2710697.39</v>
      </c>
      <c r="DJ11" s="17">
        <v>1532313.94</v>
      </c>
      <c r="DK11" s="17">
        <v>2714603.51</v>
      </c>
      <c r="DL11" s="17">
        <v>1825260.31</v>
      </c>
      <c r="DM11" s="17">
        <v>1161909.18</v>
      </c>
      <c r="DN11" s="17">
        <v>727525.64</v>
      </c>
      <c r="DO11" s="17">
        <v>1469603.29</v>
      </c>
      <c r="DP11" s="17">
        <v>2422716.9500000002</v>
      </c>
      <c r="DQ11" s="17">
        <v>2156973.34</v>
      </c>
      <c r="DR11" s="17">
        <v>1369973.26</v>
      </c>
      <c r="DS11" s="17">
        <v>1374948.56</v>
      </c>
      <c r="DT11" s="17">
        <v>1486920.28</v>
      </c>
      <c r="DU11" s="17">
        <v>1515075.44</v>
      </c>
      <c r="DV11" s="17">
        <v>1531248.16</v>
      </c>
      <c r="DW11" s="17">
        <v>1423668.25</v>
      </c>
      <c r="DX11" s="17">
        <v>1462260.08</v>
      </c>
      <c r="DY11" s="17">
        <v>1912436.8</v>
      </c>
      <c r="DZ11" s="17">
        <v>1777974.91</v>
      </c>
      <c r="EA11" s="17">
        <v>1383696.77</v>
      </c>
      <c r="EB11" s="17">
        <v>1367349.4</v>
      </c>
      <c r="EC11" s="17">
        <v>1590890.75</v>
      </c>
      <c r="ED11" s="17">
        <v>1459908.43</v>
      </c>
      <c r="EE11" s="17">
        <v>1513576.31</v>
      </c>
      <c r="EF11" s="17">
        <v>1488131.06</v>
      </c>
      <c r="EG11" s="17">
        <f t="shared" si="3"/>
        <v>249015558.59999999</v>
      </c>
    </row>
    <row r="12" spans="1:137" ht="32.25" customHeight="1">
      <c r="A12" s="14" t="s">
        <v>145</v>
      </c>
      <c r="B12" s="5" t="s">
        <v>146</v>
      </c>
      <c r="C12" s="15">
        <f t="shared" ref="C12:BN12" si="4">C13+C14</f>
        <v>0</v>
      </c>
      <c r="D12" s="15">
        <f t="shared" si="4"/>
        <v>0</v>
      </c>
      <c r="E12" s="15">
        <f t="shared" si="4"/>
        <v>0</v>
      </c>
      <c r="F12" s="15">
        <f t="shared" si="4"/>
        <v>0</v>
      </c>
      <c r="G12" s="15">
        <f t="shared" si="4"/>
        <v>0</v>
      </c>
      <c r="H12" s="15">
        <f t="shared" si="4"/>
        <v>0</v>
      </c>
      <c r="I12" s="15">
        <f t="shared" si="4"/>
        <v>0</v>
      </c>
      <c r="J12" s="15">
        <f t="shared" si="4"/>
        <v>0</v>
      </c>
      <c r="K12" s="15">
        <f t="shared" si="4"/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 t="shared" si="4"/>
        <v>0</v>
      </c>
      <c r="P12" s="15">
        <f t="shared" si="4"/>
        <v>0</v>
      </c>
      <c r="Q12" s="15">
        <f t="shared" si="4"/>
        <v>0</v>
      </c>
      <c r="R12" s="15">
        <f t="shared" si="4"/>
        <v>0</v>
      </c>
      <c r="S12" s="15">
        <f t="shared" si="4"/>
        <v>0</v>
      </c>
      <c r="T12" s="15">
        <f t="shared" si="4"/>
        <v>0</v>
      </c>
      <c r="U12" s="15">
        <f t="shared" si="4"/>
        <v>0</v>
      </c>
      <c r="V12" s="15">
        <f t="shared" si="4"/>
        <v>0</v>
      </c>
      <c r="W12" s="15">
        <f t="shared" si="4"/>
        <v>0</v>
      </c>
      <c r="X12" s="15">
        <f t="shared" si="4"/>
        <v>0</v>
      </c>
      <c r="Y12" s="15">
        <f t="shared" si="4"/>
        <v>0</v>
      </c>
      <c r="Z12" s="15">
        <f t="shared" si="4"/>
        <v>0</v>
      </c>
      <c r="AA12" s="15">
        <f t="shared" si="4"/>
        <v>0</v>
      </c>
      <c r="AB12" s="15">
        <f t="shared" si="4"/>
        <v>0</v>
      </c>
      <c r="AC12" s="15">
        <f t="shared" si="4"/>
        <v>0</v>
      </c>
      <c r="AD12" s="15">
        <f t="shared" si="4"/>
        <v>0</v>
      </c>
      <c r="AE12" s="15">
        <f t="shared" si="4"/>
        <v>0</v>
      </c>
      <c r="AF12" s="15">
        <f t="shared" si="4"/>
        <v>0</v>
      </c>
      <c r="AG12" s="15">
        <f t="shared" si="4"/>
        <v>0</v>
      </c>
      <c r="AH12" s="15">
        <f t="shared" si="4"/>
        <v>0</v>
      </c>
      <c r="AI12" s="15">
        <f t="shared" si="4"/>
        <v>0</v>
      </c>
      <c r="AJ12" s="15">
        <f t="shared" si="4"/>
        <v>0</v>
      </c>
      <c r="AK12" s="15">
        <f t="shared" si="4"/>
        <v>0</v>
      </c>
      <c r="AL12" s="15">
        <f t="shared" si="4"/>
        <v>0</v>
      </c>
      <c r="AM12" s="15">
        <f t="shared" si="4"/>
        <v>0</v>
      </c>
      <c r="AN12" s="15">
        <f t="shared" si="4"/>
        <v>0</v>
      </c>
      <c r="AO12" s="15">
        <f t="shared" si="4"/>
        <v>0</v>
      </c>
      <c r="AP12" s="15">
        <f t="shared" si="4"/>
        <v>0</v>
      </c>
      <c r="AQ12" s="15">
        <f t="shared" si="4"/>
        <v>0</v>
      </c>
      <c r="AR12" s="15">
        <f t="shared" si="4"/>
        <v>0</v>
      </c>
      <c r="AS12" s="15">
        <f t="shared" si="4"/>
        <v>0</v>
      </c>
      <c r="AT12" s="15">
        <f t="shared" si="4"/>
        <v>0</v>
      </c>
      <c r="AU12" s="15">
        <f t="shared" si="4"/>
        <v>0</v>
      </c>
      <c r="AV12" s="15">
        <f t="shared" si="4"/>
        <v>0</v>
      </c>
      <c r="AW12" s="15">
        <f t="shared" si="4"/>
        <v>0</v>
      </c>
      <c r="AX12" s="15">
        <f t="shared" si="4"/>
        <v>0</v>
      </c>
      <c r="AY12" s="15">
        <f t="shared" si="4"/>
        <v>0</v>
      </c>
      <c r="AZ12" s="15">
        <f t="shared" si="4"/>
        <v>0</v>
      </c>
      <c r="BA12" s="15">
        <f t="shared" si="4"/>
        <v>0</v>
      </c>
      <c r="BB12" s="15">
        <f t="shared" si="4"/>
        <v>0</v>
      </c>
      <c r="BC12" s="15">
        <f t="shared" si="4"/>
        <v>0</v>
      </c>
      <c r="BD12" s="15">
        <f t="shared" si="4"/>
        <v>0</v>
      </c>
      <c r="BE12" s="15">
        <f t="shared" si="4"/>
        <v>0</v>
      </c>
      <c r="BF12" s="15">
        <f t="shared" si="4"/>
        <v>0</v>
      </c>
      <c r="BG12" s="15">
        <f t="shared" si="4"/>
        <v>0</v>
      </c>
      <c r="BH12" s="15">
        <f t="shared" si="4"/>
        <v>0</v>
      </c>
      <c r="BI12" s="15">
        <f t="shared" si="4"/>
        <v>0</v>
      </c>
      <c r="BJ12" s="15">
        <f t="shared" si="4"/>
        <v>0</v>
      </c>
      <c r="BK12" s="15">
        <f t="shared" si="4"/>
        <v>0</v>
      </c>
      <c r="BL12" s="15">
        <f t="shared" si="4"/>
        <v>0</v>
      </c>
      <c r="BM12" s="15">
        <f t="shared" si="4"/>
        <v>0</v>
      </c>
      <c r="BN12" s="15">
        <f t="shared" si="4"/>
        <v>0</v>
      </c>
      <c r="BO12" s="15">
        <f t="shared" ref="BO12:DZ12" si="5">BO13+BO14</f>
        <v>0</v>
      </c>
      <c r="BP12" s="15">
        <f t="shared" si="5"/>
        <v>0</v>
      </c>
      <c r="BQ12" s="15">
        <f t="shared" si="5"/>
        <v>0</v>
      </c>
      <c r="BR12" s="15">
        <f t="shared" si="5"/>
        <v>0</v>
      </c>
      <c r="BS12" s="15">
        <f t="shared" si="5"/>
        <v>0</v>
      </c>
      <c r="BT12" s="15">
        <f t="shared" si="5"/>
        <v>0</v>
      </c>
      <c r="BU12" s="15">
        <f t="shared" si="5"/>
        <v>0</v>
      </c>
      <c r="BV12" s="15">
        <f t="shared" si="5"/>
        <v>0</v>
      </c>
      <c r="BW12" s="15">
        <f t="shared" si="5"/>
        <v>0</v>
      </c>
      <c r="BX12" s="15">
        <f t="shared" si="5"/>
        <v>0</v>
      </c>
      <c r="BY12" s="15">
        <f t="shared" si="5"/>
        <v>0</v>
      </c>
      <c r="BZ12" s="15">
        <f t="shared" si="5"/>
        <v>0</v>
      </c>
      <c r="CA12" s="15">
        <f t="shared" si="5"/>
        <v>0</v>
      </c>
      <c r="CB12" s="15">
        <f t="shared" si="5"/>
        <v>0</v>
      </c>
      <c r="CC12" s="15">
        <f t="shared" si="5"/>
        <v>0</v>
      </c>
      <c r="CD12" s="15">
        <f t="shared" si="5"/>
        <v>0</v>
      </c>
      <c r="CE12" s="15">
        <f t="shared" si="5"/>
        <v>0</v>
      </c>
      <c r="CF12" s="15">
        <f t="shared" si="5"/>
        <v>0</v>
      </c>
      <c r="CG12" s="15">
        <f t="shared" si="5"/>
        <v>0</v>
      </c>
      <c r="CH12" s="15">
        <f t="shared" si="5"/>
        <v>0</v>
      </c>
      <c r="CI12" s="15">
        <f t="shared" si="5"/>
        <v>0</v>
      </c>
      <c r="CJ12" s="15">
        <f t="shared" si="5"/>
        <v>0</v>
      </c>
      <c r="CK12" s="15">
        <f t="shared" si="5"/>
        <v>0</v>
      </c>
      <c r="CL12" s="15">
        <f t="shared" si="5"/>
        <v>0</v>
      </c>
      <c r="CM12" s="15">
        <f t="shared" si="5"/>
        <v>0</v>
      </c>
      <c r="CN12" s="15">
        <f t="shared" si="5"/>
        <v>0</v>
      </c>
      <c r="CO12" s="15">
        <f t="shared" si="5"/>
        <v>0</v>
      </c>
      <c r="CP12" s="15">
        <f t="shared" si="5"/>
        <v>0</v>
      </c>
      <c r="CQ12" s="15">
        <f t="shared" si="5"/>
        <v>0</v>
      </c>
      <c r="CR12" s="15">
        <f t="shared" si="5"/>
        <v>0</v>
      </c>
      <c r="CS12" s="15">
        <f t="shared" si="5"/>
        <v>0</v>
      </c>
      <c r="CT12" s="15">
        <f t="shared" si="5"/>
        <v>0</v>
      </c>
      <c r="CU12" s="15">
        <f t="shared" si="5"/>
        <v>0</v>
      </c>
      <c r="CV12" s="15">
        <f t="shared" si="5"/>
        <v>0</v>
      </c>
      <c r="CW12" s="15">
        <f t="shared" si="5"/>
        <v>0</v>
      </c>
      <c r="CX12" s="15">
        <f t="shared" si="5"/>
        <v>0</v>
      </c>
      <c r="CY12" s="15">
        <f t="shared" si="5"/>
        <v>0</v>
      </c>
      <c r="CZ12" s="15">
        <f t="shared" si="5"/>
        <v>0</v>
      </c>
      <c r="DA12" s="15">
        <f t="shared" si="5"/>
        <v>0</v>
      </c>
      <c r="DB12" s="15">
        <f t="shared" si="5"/>
        <v>0</v>
      </c>
      <c r="DC12" s="15">
        <f t="shared" si="5"/>
        <v>0</v>
      </c>
      <c r="DD12" s="15">
        <f t="shared" si="5"/>
        <v>0</v>
      </c>
      <c r="DE12" s="15">
        <f t="shared" si="5"/>
        <v>0</v>
      </c>
      <c r="DF12" s="15">
        <f t="shared" si="5"/>
        <v>0</v>
      </c>
      <c r="DG12" s="15">
        <f t="shared" si="5"/>
        <v>0</v>
      </c>
      <c r="DH12" s="15">
        <f t="shared" si="5"/>
        <v>0</v>
      </c>
      <c r="DI12" s="15">
        <f t="shared" si="5"/>
        <v>0</v>
      </c>
      <c r="DJ12" s="15">
        <f t="shared" si="5"/>
        <v>0</v>
      </c>
      <c r="DK12" s="15">
        <f t="shared" si="5"/>
        <v>0</v>
      </c>
      <c r="DL12" s="15">
        <f t="shared" si="5"/>
        <v>0</v>
      </c>
      <c r="DM12" s="15">
        <f t="shared" si="5"/>
        <v>0</v>
      </c>
      <c r="DN12" s="15">
        <f t="shared" si="5"/>
        <v>0</v>
      </c>
      <c r="DO12" s="15">
        <f t="shared" si="5"/>
        <v>0</v>
      </c>
      <c r="DP12" s="15">
        <f t="shared" si="5"/>
        <v>0</v>
      </c>
      <c r="DQ12" s="15">
        <f t="shared" si="5"/>
        <v>0</v>
      </c>
      <c r="DR12" s="15">
        <f t="shared" si="5"/>
        <v>0</v>
      </c>
      <c r="DS12" s="15">
        <f t="shared" si="5"/>
        <v>0</v>
      </c>
      <c r="DT12" s="15">
        <f t="shared" si="5"/>
        <v>0</v>
      </c>
      <c r="DU12" s="15">
        <f t="shared" si="5"/>
        <v>0</v>
      </c>
      <c r="DV12" s="15">
        <f t="shared" si="5"/>
        <v>0</v>
      </c>
      <c r="DW12" s="15">
        <f t="shared" si="5"/>
        <v>0</v>
      </c>
      <c r="DX12" s="15">
        <f t="shared" si="5"/>
        <v>0</v>
      </c>
      <c r="DY12" s="15">
        <f t="shared" si="5"/>
        <v>0</v>
      </c>
      <c r="DZ12" s="15">
        <f t="shared" si="5"/>
        <v>0</v>
      </c>
      <c r="EA12" s="15">
        <f t="shared" ref="EA12:EF12" si="6">EA13+EA14</f>
        <v>0</v>
      </c>
      <c r="EB12" s="15">
        <f t="shared" si="6"/>
        <v>0</v>
      </c>
      <c r="EC12" s="15">
        <f t="shared" si="6"/>
        <v>0</v>
      </c>
      <c r="ED12" s="15">
        <f t="shared" si="6"/>
        <v>0</v>
      </c>
      <c r="EE12" s="15">
        <f t="shared" si="6"/>
        <v>0</v>
      </c>
      <c r="EF12" s="15">
        <f t="shared" si="6"/>
        <v>0</v>
      </c>
      <c r="EG12" s="15">
        <f t="shared" si="3"/>
        <v>0</v>
      </c>
    </row>
    <row r="13" spans="1:137" ht="26.25" customHeight="1">
      <c r="A13" s="18" t="s">
        <v>147</v>
      </c>
      <c r="B13" s="27" t="s">
        <v>148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>
        <f t="shared" si="3"/>
        <v>0</v>
      </c>
    </row>
    <row r="14" spans="1:137" ht="30">
      <c r="A14" s="18" t="s">
        <v>149</v>
      </c>
      <c r="B14" s="27" t="s">
        <v>150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>
        <f t="shared" si="3"/>
        <v>0</v>
      </c>
    </row>
    <row r="15" spans="1:137" ht="30" customHeight="1">
      <c r="A15" s="14" t="s">
        <v>151</v>
      </c>
      <c r="B15" s="5" t="s">
        <v>152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>
        <f t="shared" si="3"/>
        <v>0</v>
      </c>
    </row>
    <row r="16" spans="1:137" ht="28.5">
      <c r="A16" s="35" t="s">
        <v>153</v>
      </c>
      <c r="B16" s="5" t="s">
        <v>154</v>
      </c>
      <c r="C16" s="15">
        <f t="shared" ref="C16:BN16" si="7">SUM(C17:C25)</f>
        <v>320827.23</v>
      </c>
      <c r="D16" s="15">
        <f t="shared" si="7"/>
        <v>587933.06999999995</v>
      </c>
      <c r="E16" s="15">
        <f t="shared" si="7"/>
        <v>320712.48</v>
      </c>
      <c r="F16" s="15">
        <f t="shared" si="7"/>
        <v>609512.77</v>
      </c>
      <c r="G16" s="15">
        <f t="shared" si="7"/>
        <v>260005.84</v>
      </c>
      <c r="H16" s="15">
        <f t="shared" si="7"/>
        <v>242465.37</v>
      </c>
      <c r="I16" s="15">
        <f t="shared" si="7"/>
        <v>938384.78</v>
      </c>
      <c r="J16" s="15">
        <f t="shared" si="7"/>
        <v>931352.56</v>
      </c>
      <c r="K16" s="15">
        <f t="shared" si="7"/>
        <v>231977.61</v>
      </c>
      <c r="L16" s="15">
        <f t="shared" si="7"/>
        <v>239372.37</v>
      </c>
      <c r="M16" s="15">
        <f t="shared" si="7"/>
        <v>246213.08</v>
      </c>
      <c r="N16" s="15">
        <f t="shared" si="7"/>
        <v>569942.80000000005</v>
      </c>
      <c r="O16" s="15">
        <f t="shared" si="7"/>
        <v>938166.44</v>
      </c>
      <c r="P16" s="15">
        <f t="shared" si="7"/>
        <v>405084.34</v>
      </c>
      <c r="Q16" s="15">
        <f t="shared" si="7"/>
        <v>586669.87</v>
      </c>
      <c r="R16" s="15">
        <f t="shared" si="7"/>
        <v>667077.18999999994</v>
      </c>
      <c r="S16" s="15">
        <f t="shared" si="7"/>
        <v>482192.01</v>
      </c>
      <c r="T16" s="15">
        <f t="shared" si="7"/>
        <v>513519.71</v>
      </c>
      <c r="U16" s="15">
        <f t="shared" si="7"/>
        <v>648677.43999999994</v>
      </c>
      <c r="V16" s="15">
        <f t="shared" si="7"/>
        <v>956588.73</v>
      </c>
      <c r="W16" s="15">
        <f t="shared" si="7"/>
        <v>353776.16</v>
      </c>
      <c r="X16" s="15">
        <f t="shared" si="7"/>
        <v>179993.96</v>
      </c>
      <c r="Y16" s="15">
        <f t="shared" si="7"/>
        <v>483326.14</v>
      </c>
      <c r="Z16" s="15">
        <f t="shared" si="7"/>
        <v>476988.69</v>
      </c>
      <c r="AA16" s="15">
        <f t="shared" si="7"/>
        <v>1002622.84</v>
      </c>
      <c r="AB16" s="15">
        <f t="shared" si="7"/>
        <v>246883.69</v>
      </c>
      <c r="AC16" s="15">
        <f t="shared" si="7"/>
        <v>386363.44</v>
      </c>
      <c r="AD16" s="15">
        <f t="shared" si="7"/>
        <v>125054.83</v>
      </c>
      <c r="AE16" s="15">
        <f t="shared" si="7"/>
        <v>288583.7</v>
      </c>
      <c r="AF16" s="15">
        <f t="shared" si="7"/>
        <v>89868.86</v>
      </c>
      <c r="AG16" s="15">
        <f t="shared" si="7"/>
        <v>473485.23</v>
      </c>
      <c r="AH16" s="15">
        <f t="shared" si="7"/>
        <v>126706.1</v>
      </c>
      <c r="AI16" s="15">
        <f t="shared" si="7"/>
        <v>572905.11</v>
      </c>
      <c r="AJ16" s="15">
        <f t="shared" si="7"/>
        <v>257342.52</v>
      </c>
      <c r="AK16" s="15">
        <f t="shared" si="7"/>
        <v>120143.8</v>
      </c>
      <c r="AL16" s="15">
        <f t="shared" si="7"/>
        <v>119757.98</v>
      </c>
      <c r="AM16" s="15">
        <f t="shared" si="7"/>
        <v>480543.46</v>
      </c>
      <c r="AN16" s="15">
        <f t="shared" si="7"/>
        <v>474579.53</v>
      </c>
      <c r="AO16" s="15">
        <f t="shared" si="7"/>
        <v>191860.95</v>
      </c>
      <c r="AP16" s="15">
        <f t="shared" si="7"/>
        <v>550920.29</v>
      </c>
      <c r="AQ16" s="15">
        <f t="shared" si="7"/>
        <v>110516.04</v>
      </c>
      <c r="AR16" s="15">
        <f t="shared" si="7"/>
        <v>172262.44</v>
      </c>
      <c r="AS16" s="15">
        <f t="shared" si="7"/>
        <v>392990.28</v>
      </c>
      <c r="AT16" s="15">
        <f t="shared" si="7"/>
        <v>191462.32</v>
      </c>
      <c r="AU16" s="15">
        <f t="shared" si="7"/>
        <v>311766.51</v>
      </c>
      <c r="AV16" s="15">
        <f t="shared" si="7"/>
        <v>448758.18</v>
      </c>
      <c r="AW16" s="15">
        <f t="shared" si="7"/>
        <v>956159.56</v>
      </c>
      <c r="AX16" s="15">
        <f t="shared" si="7"/>
        <v>538955.68999999994</v>
      </c>
      <c r="AY16" s="15">
        <f t="shared" si="7"/>
        <v>156328.10999999999</v>
      </c>
      <c r="AZ16" s="15">
        <f t="shared" si="7"/>
        <v>309459.25</v>
      </c>
      <c r="BA16" s="15">
        <f t="shared" si="7"/>
        <v>154416.60999999999</v>
      </c>
      <c r="BB16" s="15">
        <f t="shared" si="7"/>
        <v>315097.42</v>
      </c>
      <c r="BC16" s="15">
        <f t="shared" si="7"/>
        <v>246777.96</v>
      </c>
      <c r="BD16" s="15">
        <f t="shared" si="7"/>
        <v>317865.24</v>
      </c>
      <c r="BE16" s="15">
        <f t="shared" si="7"/>
        <v>316276.78999999998</v>
      </c>
      <c r="BF16" s="15">
        <f t="shared" si="7"/>
        <v>444392.21</v>
      </c>
      <c r="BG16" s="15">
        <f t="shared" si="7"/>
        <v>475090.69</v>
      </c>
      <c r="BH16" s="15">
        <f t="shared" si="7"/>
        <v>567696.97</v>
      </c>
      <c r="BI16" s="15">
        <f t="shared" si="7"/>
        <v>952166.15</v>
      </c>
      <c r="BJ16" s="15">
        <f t="shared" si="7"/>
        <v>615448.43999999994</v>
      </c>
      <c r="BK16" s="15">
        <f t="shared" si="7"/>
        <v>65035.19</v>
      </c>
      <c r="BL16" s="15">
        <f t="shared" si="7"/>
        <v>930747.69</v>
      </c>
      <c r="BM16" s="15">
        <f t="shared" si="7"/>
        <v>472265.13</v>
      </c>
      <c r="BN16" s="15">
        <f t="shared" si="7"/>
        <v>473615.72</v>
      </c>
      <c r="BO16" s="15">
        <f t="shared" ref="BO16:DZ16" si="8">SUM(BO17:BO25)</f>
        <v>499271.05</v>
      </c>
      <c r="BP16" s="15">
        <f t="shared" si="8"/>
        <v>116343.5</v>
      </c>
      <c r="BQ16" s="15">
        <f t="shared" si="8"/>
        <v>377492.38</v>
      </c>
      <c r="BR16" s="15">
        <f t="shared" si="8"/>
        <v>494290.3</v>
      </c>
      <c r="BS16" s="15">
        <f t="shared" si="8"/>
        <v>936304.55</v>
      </c>
      <c r="BT16" s="15">
        <f t="shared" si="8"/>
        <v>433458.89</v>
      </c>
      <c r="BU16" s="15">
        <f t="shared" si="8"/>
        <v>314924.45</v>
      </c>
      <c r="BV16" s="15">
        <f t="shared" si="8"/>
        <v>942464.84</v>
      </c>
      <c r="BW16" s="15">
        <f t="shared" si="8"/>
        <v>187693.32</v>
      </c>
      <c r="BX16" s="15">
        <f t="shared" si="8"/>
        <v>292098.02</v>
      </c>
      <c r="BY16" s="15">
        <f t="shared" si="8"/>
        <v>947804.44</v>
      </c>
      <c r="BZ16" s="15">
        <f t="shared" si="8"/>
        <v>285224.68</v>
      </c>
      <c r="CA16" s="15">
        <f t="shared" si="8"/>
        <v>179831.05</v>
      </c>
      <c r="CB16" s="15">
        <f t="shared" si="8"/>
        <v>157194.85999999999</v>
      </c>
      <c r="CC16" s="15">
        <f t="shared" si="8"/>
        <v>160527.96</v>
      </c>
      <c r="CD16" s="15">
        <f t="shared" si="8"/>
        <v>162375.62</v>
      </c>
      <c r="CE16" s="15">
        <f t="shared" si="8"/>
        <v>169386.52</v>
      </c>
      <c r="CF16" s="15">
        <f t="shared" si="8"/>
        <v>161658.43</v>
      </c>
      <c r="CG16" s="15">
        <f t="shared" si="8"/>
        <v>160490.54</v>
      </c>
      <c r="CH16" s="15">
        <f t="shared" si="8"/>
        <v>101836.79</v>
      </c>
      <c r="CI16" s="15">
        <f t="shared" si="8"/>
        <v>163507.38</v>
      </c>
      <c r="CJ16" s="15">
        <f t="shared" si="8"/>
        <v>161167.04000000001</v>
      </c>
      <c r="CK16" s="15">
        <f t="shared" si="8"/>
        <v>165134.48000000001</v>
      </c>
      <c r="CL16" s="15">
        <f t="shared" si="8"/>
        <v>158881.19</v>
      </c>
      <c r="CM16" s="15">
        <f t="shared" si="8"/>
        <v>118083.24</v>
      </c>
      <c r="CN16" s="15">
        <f t="shared" si="8"/>
        <v>165251.79</v>
      </c>
      <c r="CO16" s="15">
        <f t="shared" si="8"/>
        <v>163374.14000000001</v>
      </c>
      <c r="CP16" s="15">
        <f t="shared" si="8"/>
        <v>163342.94</v>
      </c>
      <c r="CQ16" s="15">
        <f t="shared" si="8"/>
        <v>158721.10999999999</v>
      </c>
      <c r="CR16" s="15">
        <f t="shared" si="8"/>
        <v>165138.59</v>
      </c>
      <c r="CS16" s="15">
        <f t="shared" si="8"/>
        <v>164111.12</v>
      </c>
      <c r="CT16" s="15">
        <f t="shared" si="8"/>
        <v>262052.11</v>
      </c>
      <c r="CU16" s="15">
        <f t="shared" si="8"/>
        <v>149743.78</v>
      </c>
      <c r="CV16" s="15">
        <f t="shared" si="8"/>
        <v>152079.37</v>
      </c>
      <c r="CW16" s="15">
        <f t="shared" si="8"/>
        <v>261736.99</v>
      </c>
      <c r="CX16" s="15">
        <f t="shared" si="8"/>
        <v>112374.6</v>
      </c>
      <c r="CY16" s="15">
        <f t="shared" si="8"/>
        <v>151592.37</v>
      </c>
      <c r="CZ16" s="15">
        <f t="shared" si="8"/>
        <v>64981.93</v>
      </c>
      <c r="DA16" s="15">
        <f t="shared" si="8"/>
        <v>638099.53</v>
      </c>
      <c r="DB16" s="15">
        <f t="shared" si="8"/>
        <v>309999.86</v>
      </c>
      <c r="DC16" s="15">
        <f t="shared" si="8"/>
        <v>319297.57</v>
      </c>
      <c r="DD16" s="15">
        <f t="shared" si="8"/>
        <v>314476.40999999997</v>
      </c>
      <c r="DE16" s="15">
        <f t="shared" si="8"/>
        <v>340246.58</v>
      </c>
      <c r="DF16" s="15">
        <f t="shared" si="8"/>
        <v>89476.61</v>
      </c>
      <c r="DG16" s="15">
        <f t="shared" si="8"/>
        <v>198031.23</v>
      </c>
      <c r="DH16" s="15">
        <f t="shared" si="8"/>
        <v>149742.45000000001</v>
      </c>
      <c r="DI16" s="15">
        <f t="shared" si="8"/>
        <v>486737.49</v>
      </c>
      <c r="DJ16" s="15">
        <f t="shared" si="8"/>
        <v>263914.83</v>
      </c>
      <c r="DK16" s="15">
        <f t="shared" si="8"/>
        <v>405589.72</v>
      </c>
      <c r="DL16" s="15">
        <f t="shared" si="8"/>
        <v>294959.07</v>
      </c>
      <c r="DM16" s="15">
        <f t="shared" si="8"/>
        <v>197343.58</v>
      </c>
      <c r="DN16" s="15">
        <f t="shared" si="8"/>
        <v>131339.44</v>
      </c>
      <c r="DO16" s="15">
        <f t="shared" si="8"/>
        <v>187060.78</v>
      </c>
      <c r="DP16" s="15">
        <f t="shared" si="8"/>
        <v>416181.42</v>
      </c>
      <c r="DQ16" s="15">
        <f t="shared" si="8"/>
        <v>386039.79</v>
      </c>
      <c r="DR16" s="15">
        <f t="shared" si="8"/>
        <v>312467.32</v>
      </c>
      <c r="DS16" s="15">
        <f t="shared" si="8"/>
        <v>311653.93</v>
      </c>
      <c r="DT16" s="15">
        <f t="shared" si="8"/>
        <v>59233.72</v>
      </c>
      <c r="DU16" s="15">
        <f t="shared" si="8"/>
        <v>63503.67</v>
      </c>
      <c r="DV16" s="15">
        <f t="shared" si="8"/>
        <v>60140.3</v>
      </c>
      <c r="DW16" s="15">
        <f t="shared" si="8"/>
        <v>66999.990000000005</v>
      </c>
      <c r="DX16" s="15">
        <f t="shared" si="8"/>
        <v>311682.88</v>
      </c>
      <c r="DY16" s="15">
        <f t="shared" si="8"/>
        <v>327260.40000000002</v>
      </c>
      <c r="DZ16" s="15">
        <f t="shared" si="8"/>
        <v>307258.82</v>
      </c>
      <c r="EA16" s="15">
        <f t="shared" ref="EA16:EF16" si="9">SUM(EA17:EA25)</f>
        <v>200555.87</v>
      </c>
      <c r="EB16" s="15">
        <f t="shared" si="9"/>
        <v>271215.7</v>
      </c>
      <c r="EC16" s="15">
        <f t="shared" si="9"/>
        <v>61270.97</v>
      </c>
      <c r="ED16" s="15">
        <f t="shared" si="9"/>
        <v>154981.21</v>
      </c>
      <c r="EE16" s="15">
        <f t="shared" si="9"/>
        <v>145979.22</v>
      </c>
      <c r="EF16" s="15">
        <f t="shared" si="9"/>
        <v>118971.53</v>
      </c>
      <c r="EG16" s="15">
        <f t="shared" si="3"/>
        <v>45517591.810000002</v>
      </c>
    </row>
    <row r="17" spans="1:137">
      <c r="A17" s="25" t="s">
        <v>155</v>
      </c>
      <c r="B17" s="27" t="s">
        <v>156</v>
      </c>
      <c r="C17" s="17">
        <v>156219.84</v>
      </c>
      <c r="D17" s="17">
        <v>39543</v>
      </c>
      <c r="E17" s="17">
        <v>109842</v>
      </c>
      <c r="F17" s="17">
        <v>197715.72</v>
      </c>
      <c r="G17" s="17">
        <v>87873.600000000006</v>
      </c>
      <c r="H17" s="17">
        <v>16110.12</v>
      </c>
      <c r="I17" s="17">
        <v>468659.16</v>
      </c>
      <c r="J17" s="17">
        <v>468659.16</v>
      </c>
      <c r="K17" s="17">
        <v>124487.64</v>
      </c>
      <c r="L17" s="17">
        <v>124487.64</v>
      </c>
      <c r="M17" s="17">
        <v>124487.64</v>
      </c>
      <c r="N17" s="17">
        <v>197715.72</v>
      </c>
      <c r="O17" s="17">
        <v>468659.16</v>
      </c>
      <c r="P17" s="17">
        <v>142794.72</v>
      </c>
      <c r="Q17" s="17">
        <v>208699.92</v>
      </c>
      <c r="R17" s="17">
        <v>219684.12</v>
      </c>
      <c r="S17" s="17">
        <v>164763</v>
      </c>
      <c r="T17" s="17">
        <v>164763</v>
      </c>
      <c r="U17" s="17">
        <v>219684.12</v>
      </c>
      <c r="V17" s="17">
        <v>468659.16</v>
      </c>
      <c r="W17" s="17">
        <v>120826.32</v>
      </c>
      <c r="X17" s="17">
        <v>65905.2</v>
      </c>
      <c r="Y17" s="17">
        <v>234329.64</v>
      </c>
      <c r="Z17" s="17">
        <v>234329.64</v>
      </c>
      <c r="AA17" s="17">
        <v>468659.16</v>
      </c>
      <c r="AB17" s="17">
        <v>35149.440000000002</v>
      </c>
      <c r="AC17" s="17">
        <v>131810.51999999999</v>
      </c>
      <c r="AD17" s="17">
        <v>43936.800000000003</v>
      </c>
      <c r="AE17" s="17">
        <v>98857.8</v>
      </c>
      <c r="AF17" s="17">
        <v>35149.440000000002</v>
      </c>
      <c r="AG17" s="17">
        <v>234329.64</v>
      </c>
      <c r="AH17" s="17">
        <v>35149.440000000002</v>
      </c>
      <c r="AI17" s="17">
        <v>186731.4</v>
      </c>
      <c r="AJ17" s="17">
        <v>87873.600000000006</v>
      </c>
      <c r="AK17" s="17">
        <v>43936.800000000003</v>
      </c>
      <c r="AL17" s="17">
        <v>43936.800000000003</v>
      </c>
      <c r="AM17" s="17">
        <v>234329.64</v>
      </c>
      <c r="AN17" s="17">
        <v>234329.64</v>
      </c>
      <c r="AO17" s="17">
        <v>96660.68</v>
      </c>
      <c r="AP17" s="17">
        <v>186731.4</v>
      </c>
      <c r="AQ17" s="17">
        <v>54921</v>
      </c>
      <c r="AR17" s="17">
        <v>78109.919999999998</v>
      </c>
      <c r="AS17" s="17">
        <v>120826.32</v>
      </c>
      <c r="AT17" s="17">
        <v>96661.08</v>
      </c>
      <c r="AU17" s="17">
        <v>156219.84</v>
      </c>
      <c r="AV17" s="17">
        <v>153778.79999999999</v>
      </c>
      <c r="AW17" s="17">
        <v>497677.08</v>
      </c>
      <c r="AX17" s="17">
        <v>164763</v>
      </c>
      <c r="AY17" s="17">
        <v>78109.919999999998</v>
      </c>
      <c r="AZ17" s="17">
        <v>156219.84</v>
      </c>
      <c r="BA17" s="17">
        <v>78109.919999999998</v>
      </c>
      <c r="BB17" s="17">
        <v>156219.84</v>
      </c>
      <c r="BC17" s="17">
        <v>156219.84</v>
      </c>
      <c r="BD17" s="17">
        <v>156219.84</v>
      </c>
      <c r="BE17" s="17">
        <v>156219.84</v>
      </c>
      <c r="BF17" s="17">
        <v>131810.51999999999</v>
      </c>
      <c r="BG17" s="17">
        <v>234329.64</v>
      </c>
      <c r="BH17" s="17">
        <v>186731.4</v>
      </c>
      <c r="BI17" s="17">
        <v>468659.16</v>
      </c>
      <c r="BJ17" s="17">
        <v>197715.72</v>
      </c>
      <c r="BK17" s="17">
        <v>21968.28</v>
      </c>
      <c r="BL17" s="17">
        <v>468659.16</v>
      </c>
      <c r="BM17" s="17">
        <v>234329.64</v>
      </c>
      <c r="BN17" s="17">
        <v>164763</v>
      </c>
      <c r="BO17" s="17">
        <v>164763</v>
      </c>
      <c r="BP17" s="17">
        <v>43936.800000000003</v>
      </c>
      <c r="BQ17" s="17">
        <v>131810.51999999999</v>
      </c>
      <c r="BR17" s="17">
        <v>175747.20000000001</v>
      </c>
      <c r="BS17" s="17">
        <v>468659.16</v>
      </c>
      <c r="BT17" s="17">
        <v>153778.79999999999</v>
      </c>
      <c r="BU17" s="17">
        <v>156219.84</v>
      </c>
      <c r="BV17" s="17">
        <v>468659.16</v>
      </c>
      <c r="BW17" s="17">
        <v>65905.2</v>
      </c>
      <c r="BX17" s="17">
        <v>98857.8</v>
      </c>
      <c r="BY17" s="17">
        <v>468659.16</v>
      </c>
      <c r="BZ17" s="17">
        <v>98857.8</v>
      </c>
      <c r="CA17" s="17">
        <v>65905.2</v>
      </c>
      <c r="CB17" s="17">
        <v>78109.919999999998</v>
      </c>
      <c r="CC17" s="17">
        <v>78109.919999999998</v>
      </c>
      <c r="CD17" s="17">
        <v>78109.919999999998</v>
      </c>
      <c r="CE17" s="17">
        <v>78109.919999999998</v>
      </c>
      <c r="CF17" s="17">
        <v>78109.91</v>
      </c>
      <c r="CG17" s="17">
        <v>78109.8</v>
      </c>
      <c r="CH17" s="17">
        <v>17574.72</v>
      </c>
      <c r="CI17" s="17">
        <v>78109.8</v>
      </c>
      <c r="CJ17" s="17">
        <v>78109.8</v>
      </c>
      <c r="CK17" s="17">
        <v>78109.8</v>
      </c>
      <c r="CL17" s="17">
        <v>78109.8</v>
      </c>
      <c r="CM17" s="17">
        <v>17574.72</v>
      </c>
      <c r="CN17" s="17">
        <v>78109.8</v>
      </c>
      <c r="CO17" s="17">
        <v>78109.8</v>
      </c>
      <c r="CP17" s="17">
        <v>78109.8</v>
      </c>
      <c r="CQ17" s="17">
        <v>78109.8</v>
      </c>
      <c r="CR17" s="17">
        <v>78109.8</v>
      </c>
      <c r="CS17" s="17">
        <v>78109.8</v>
      </c>
      <c r="CT17" s="17">
        <v>87873.600000000006</v>
      </c>
      <c r="CU17" s="17">
        <v>54921</v>
      </c>
      <c r="CV17" s="17">
        <v>54921</v>
      </c>
      <c r="CW17" s="17">
        <v>87873.600000000006</v>
      </c>
      <c r="CX17" s="17">
        <v>54921</v>
      </c>
      <c r="CY17" s="17">
        <v>54921</v>
      </c>
      <c r="CZ17" s="17">
        <v>16110.12</v>
      </c>
      <c r="DA17" s="17">
        <v>312439.56</v>
      </c>
      <c r="DB17" s="17">
        <v>156219.84</v>
      </c>
      <c r="DC17" s="17">
        <v>156219.84</v>
      </c>
      <c r="DD17" s="17">
        <v>156219.84</v>
      </c>
      <c r="DE17" s="17">
        <v>109842</v>
      </c>
      <c r="DF17" s="17">
        <v>32952.480000000003</v>
      </c>
      <c r="DG17" s="17">
        <v>65905.2</v>
      </c>
      <c r="DH17" s="17">
        <v>54921</v>
      </c>
      <c r="DI17" s="17">
        <v>164763</v>
      </c>
      <c r="DJ17" s="17">
        <v>87873.600000000006</v>
      </c>
      <c r="DK17" s="17">
        <v>85775.16</v>
      </c>
      <c r="DL17" s="17">
        <v>109842</v>
      </c>
      <c r="DM17" s="17">
        <v>76889.279999999999</v>
      </c>
      <c r="DN17" s="17">
        <v>51411.12</v>
      </c>
      <c r="DO17" s="17">
        <v>27927.119999999999</v>
      </c>
      <c r="DP17" s="17">
        <v>142794.72</v>
      </c>
      <c r="DQ17" s="17">
        <v>131810.51999999999</v>
      </c>
      <c r="DR17" s="17">
        <v>156219.84</v>
      </c>
      <c r="DS17" s="17">
        <v>156219.84</v>
      </c>
      <c r="DT17" s="17">
        <v>16110.12</v>
      </c>
      <c r="DU17" s="17">
        <v>16110.12</v>
      </c>
      <c r="DV17" s="17">
        <v>16110.12</v>
      </c>
      <c r="DW17" s="17">
        <v>16110.12</v>
      </c>
      <c r="DX17" s="17">
        <v>44010.6</v>
      </c>
      <c r="DY17" s="17">
        <v>109842</v>
      </c>
      <c r="DZ17" s="17">
        <v>98857.8</v>
      </c>
      <c r="EA17" s="17">
        <v>16110.12</v>
      </c>
      <c r="EB17" s="17">
        <v>22081.08</v>
      </c>
      <c r="EC17" s="17">
        <v>16110.12</v>
      </c>
      <c r="ED17" s="17">
        <v>16110.12</v>
      </c>
      <c r="EE17" s="17">
        <v>16110.12</v>
      </c>
      <c r="EF17" s="17">
        <v>16110.12</v>
      </c>
      <c r="EG17" s="17">
        <f t="shared" si="3"/>
        <v>18309950.350000001</v>
      </c>
    </row>
    <row r="18" spans="1:137">
      <c r="A18" s="25" t="s">
        <v>157</v>
      </c>
      <c r="B18" s="27" t="s">
        <v>158</v>
      </c>
      <c r="C18" s="17">
        <v>77192.399999999994</v>
      </c>
      <c r="D18" s="17">
        <v>196787.76</v>
      </c>
      <c r="E18" s="17">
        <v>95496.960000000006</v>
      </c>
      <c r="F18" s="17">
        <v>166754.76</v>
      </c>
      <c r="G18" s="17">
        <v>79482.36</v>
      </c>
      <c r="H18" s="17">
        <v>180075.12</v>
      </c>
      <c r="I18" s="17">
        <v>225581.52</v>
      </c>
      <c r="J18" s="17">
        <v>226809.12</v>
      </c>
      <c r="K18" s="17">
        <v>60195.839999999997</v>
      </c>
      <c r="L18" s="17">
        <v>60195.839999999997</v>
      </c>
      <c r="M18" s="17">
        <v>60195.839999999997</v>
      </c>
      <c r="N18" s="17">
        <v>168312.84</v>
      </c>
      <c r="O18" s="17">
        <v>226998</v>
      </c>
      <c r="P18" s="17">
        <v>120958.56</v>
      </c>
      <c r="Q18" s="17">
        <v>179407.8</v>
      </c>
      <c r="R18" s="17">
        <v>204336</v>
      </c>
      <c r="S18" s="17">
        <v>150230.51999999999</v>
      </c>
      <c r="T18" s="17">
        <v>161230.92000000001</v>
      </c>
      <c r="U18" s="17">
        <v>195035.04</v>
      </c>
      <c r="V18" s="17">
        <v>235826.76</v>
      </c>
      <c r="W18" s="17">
        <v>106492.68</v>
      </c>
      <c r="X18" s="17">
        <v>57146.04</v>
      </c>
      <c r="Y18" s="17">
        <v>113310.12</v>
      </c>
      <c r="Z18" s="17">
        <v>116095.67999999999</v>
      </c>
      <c r="AA18" s="17">
        <v>241114.56</v>
      </c>
      <c r="AB18" s="17">
        <v>117115.56</v>
      </c>
      <c r="AC18" s="17">
        <v>118338.36</v>
      </c>
      <c r="AD18" s="17">
        <v>39446.04</v>
      </c>
      <c r="AE18" s="17">
        <v>95997.36</v>
      </c>
      <c r="AF18" s="17">
        <v>30345.84</v>
      </c>
      <c r="AG18" s="17">
        <v>111138.36</v>
      </c>
      <c r="AH18" s="17">
        <v>29871.360000000001</v>
      </c>
      <c r="AI18" s="17">
        <v>173931.12</v>
      </c>
      <c r="AJ18" s="17">
        <v>75162.240000000005</v>
      </c>
      <c r="AK18" s="17">
        <v>37581.120000000003</v>
      </c>
      <c r="AL18" s="17">
        <v>37581.120000000003</v>
      </c>
      <c r="AM18" s="17">
        <v>116898.36</v>
      </c>
      <c r="AN18" s="17">
        <v>117417.72</v>
      </c>
      <c r="AO18" s="17">
        <v>51888.84</v>
      </c>
      <c r="AP18" s="17">
        <v>159493.56</v>
      </c>
      <c r="AQ18" s="17">
        <v>46910.400000000001</v>
      </c>
      <c r="AR18" s="17">
        <v>44946.36</v>
      </c>
      <c r="AS18" s="17">
        <v>142629.24</v>
      </c>
      <c r="AT18" s="17">
        <v>49169.4</v>
      </c>
      <c r="AU18" s="17">
        <v>71904.72</v>
      </c>
      <c r="AV18" s="17">
        <v>141496.07999999999</v>
      </c>
      <c r="AW18" s="17">
        <v>296730.84000000003</v>
      </c>
      <c r="AX18" s="17">
        <v>149947.20000000001</v>
      </c>
      <c r="AY18" s="17">
        <v>35692.559999999998</v>
      </c>
      <c r="AZ18" s="17">
        <v>71323.92</v>
      </c>
      <c r="BA18" s="17">
        <v>35659.56</v>
      </c>
      <c r="BB18" s="17">
        <v>69827.28</v>
      </c>
      <c r="BC18" s="17">
        <v>77192.399999999994</v>
      </c>
      <c r="BD18" s="17">
        <v>75256.800000000003</v>
      </c>
      <c r="BE18" s="17">
        <v>74218.080000000002</v>
      </c>
      <c r="BF18" s="17">
        <v>121950.12</v>
      </c>
      <c r="BG18" s="17">
        <v>108069.6</v>
      </c>
      <c r="BH18" s="17">
        <v>168312.84</v>
      </c>
      <c r="BI18" s="17">
        <v>215714.16</v>
      </c>
      <c r="BJ18" s="17">
        <v>184837.2</v>
      </c>
      <c r="BK18" s="17">
        <v>20103</v>
      </c>
      <c r="BL18" s="17">
        <v>223645.92</v>
      </c>
      <c r="BM18" s="17">
        <v>111232.92</v>
      </c>
      <c r="BN18" s="17">
        <v>144234.48000000001</v>
      </c>
      <c r="BO18" s="17">
        <v>152732.64000000001</v>
      </c>
      <c r="BP18" s="17">
        <v>34890</v>
      </c>
      <c r="BQ18" s="17">
        <v>104670.24</v>
      </c>
      <c r="BR18" s="17">
        <v>140032.56</v>
      </c>
      <c r="BS18" s="17">
        <v>223740.36</v>
      </c>
      <c r="BT18" s="17">
        <v>130873.2</v>
      </c>
      <c r="BU18" s="17">
        <v>75256.800000000003</v>
      </c>
      <c r="BV18" s="17">
        <v>231105.48</v>
      </c>
      <c r="BW18" s="17">
        <v>58883.4</v>
      </c>
      <c r="BX18" s="17">
        <v>88325.28</v>
      </c>
      <c r="BY18" s="17">
        <v>236770.92</v>
      </c>
      <c r="BZ18" s="17">
        <v>87532.08</v>
      </c>
      <c r="CA18" s="17">
        <v>58354.68</v>
      </c>
      <c r="CB18" s="17">
        <v>33709.800000000003</v>
      </c>
      <c r="CC18" s="17">
        <v>37156.32</v>
      </c>
      <c r="CD18" s="17">
        <v>36920.160000000003</v>
      </c>
      <c r="CE18" s="17">
        <v>38667</v>
      </c>
      <c r="CF18" s="17">
        <v>37061.760000000002</v>
      </c>
      <c r="CG18" s="17">
        <v>37061.760000000002</v>
      </c>
      <c r="CH18" s="17">
        <v>49924.56</v>
      </c>
      <c r="CI18" s="17">
        <v>37061.760000000002</v>
      </c>
      <c r="CJ18" s="17">
        <v>38808.720000000001</v>
      </c>
      <c r="CK18" s="17">
        <v>38714.160000000003</v>
      </c>
      <c r="CL18" s="17">
        <v>38478.239999999998</v>
      </c>
      <c r="CM18" s="17">
        <v>67440.84</v>
      </c>
      <c r="CN18" s="17">
        <v>37014.480000000003</v>
      </c>
      <c r="CO18" s="17">
        <v>37958.879999999997</v>
      </c>
      <c r="CP18" s="17">
        <v>37911.599999999999</v>
      </c>
      <c r="CQ18" s="17">
        <v>39186.239999999998</v>
      </c>
      <c r="CR18" s="17">
        <v>37817.160000000003</v>
      </c>
      <c r="CS18" s="17">
        <v>37722.720000000001</v>
      </c>
      <c r="CT18" s="17">
        <v>80554.2</v>
      </c>
      <c r="CU18" s="17">
        <v>50347.44</v>
      </c>
      <c r="CV18" s="17">
        <v>50347.44</v>
      </c>
      <c r="CW18" s="17">
        <v>77928.960000000006</v>
      </c>
      <c r="CX18" s="17">
        <v>48709.08</v>
      </c>
      <c r="CY18" s="17">
        <v>48709.08</v>
      </c>
      <c r="CZ18" s="17">
        <v>33822.959999999999</v>
      </c>
      <c r="DA18" s="17">
        <v>156212.16</v>
      </c>
      <c r="DB18" s="17">
        <v>78103.56</v>
      </c>
      <c r="DC18" s="17">
        <v>75870.48</v>
      </c>
      <c r="DD18" s="17">
        <v>75256.800000000003</v>
      </c>
      <c r="DE18" s="17">
        <v>89751.12</v>
      </c>
      <c r="DF18" s="17">
        <v>28176.36</v>
      </c>
      <c r="DG18" s="17">
        <v>56352.84</v>
      </c>
      <c r="DH18" s="17">
        <v>46957.56</v>
      </c>
      <c r="DI18" s="17">
        <v>146783.76</v>
      </c>
      <c r="DJ18" s="17">
        <v>83929.919999999998</v>
      </c>
      <c r="DK18" s="17">
        <v>140079.72</v>
      </c>
      <c r="DL18" s="17">
        <v>75762</v>
      </c>
      <c r="DM18" s="17">
        <v>53033.760000000002</v>
      </c>
      <c r="DN18" s="17">
        <v>37038.120000000003</v>
      </c>
      <c r="DO18" s="17">
        <v>78561.72</v>
      </c>
      <c r="DP18" s="17">
        <v>126246.48</v>
      </c>
      <c r="DQ18" s="17">
        <v>117946.44</v>
      </c>
      <c r="DR18" s="17">
        <v>74170.8</v>
      </c>
      <c r="DS18" s="17">
        <v>76389.84</v>
      </c>
      <c r="DT18" s="17">
        <v>28624.92</v>
      </c>
      <c r="DU18" s="17">
        <v>28624.92</v>
      </c>
      <c r="DV18" s="17">
        <v>29545.56</v>
      </c>
      <c r="DW18" s="17">
        <v>30260.880000000001</v>
      </c>
      <c r="DX18" s="17">
        <v>210615.24</v>
      </c>
      <c r="DY18" s="17">
        <v>98721.48</v>
      </c>
      <c r="DZ18" s="17">
        <v>80639.039999999994</v>
      </c>
      <c r="EA18" s="17">
        <v>136817.64000000001</v>
      </c>
      <c r="EB18" s="17">
        <v>190927.56</v>
      </c>
      <c r="EC18" s="17">
        <v>32002.92</v>
      </c>
      <c r="ED18" s="17">
        <v>78006.720000000001</v>
      </c>
      <c r="EE18" s="17">
        <v>69673.320000000007</v>
      </c>
      <c r="EF18" s="17">
        <v>46955.040000000001</v>
      </c>
      <c r="EG18" s="17">
        <f t="shared" si="3"/>
        <v>13108716.720000001</v>
      </c>
    </row>
    <row r="19" spans="1:137">
      <c r="A19" s="25" t="s">
        <v>159</v>
      </c>
      <c r="B19" s="27" t="s">
        <v>160</v>
      </c>
      <c r="C19" s="17">
        <v>73959.509999999995</v>
      </c>
      <c r="D19" s="17">
        <v>310337.67</v>
      </c>
      <c r="E19" s="17">
        <v>98580.24</v>
      </c>
      <c r="F19" s="17">
        <v>213617.29</v>
      </c>
      <c r="G19" s="17">
        <v>78825.279999999999</v>
      </c>
      <c r="H19" s="17">
        <v>36695.25</v>
      </c>
      <c r="I19" s="17">
        <v>194824.7</v>
      </c>
      <c r="J19" s="17">
        <v>194338.24</v>
      </c>
      <c r="K19" s="17">
        <v>36785.01</v>
      </c>
      <c r="L19" s="17">
        <v>44083.53</v>
      </c>
      <c r="M19" s="17">
        <v>50603.72</v>
      </c>
      <c r="N19" s="17">
        <v>171955.72</v>
      </c>
      <c r="O19" s="17">
        <v>202318.04</v>
      </c>
      <c r="P19" s="17">
        <v>118919.02</v>
      </c>
      <c r="Q19" s="17">
        <v>165727.63</v>
      </c>
      <c r="R19" s="17">
        <v>187818.03</v>
      </c>
      <c r="S19" s="17">
        <v>140912.25</v>
      </c>
      <c r="T19" s="17">
        <v>146848.47</v>
      </c>
      <c r="U19" s="17">
        <v>198814.72</v>
      </c>
      <c r="V19" s="17">
        <v>205042.77</v>
      </c>
      <c r="W19" s="17">
        <v>107241.2</v>
      </c>
      <c r="X19" s="17">
        <v>45835.28</v>
      </c>
      <c r="Y19" s="17">
        <v>113858.74</v>
      </c>
      <c r="Z19" s="17">
        <v>104711.13</v>
      </c>
      <c r="AA19" s="17">
        <v>244747.36</v>
      </c>
      <c r="AB19" s="17">
        <v>74282.41</v>
      </c>
      <c r="AC19" s="17">
        <v>115123.84</v>
      </c>
      <c r="AD19" s="17">
        <v>34643.949999999997</v>
      </c>
      <c r="AE19" s="17">
        <v>84858.86</v>
      </c>
      <c r="AF19" s="17">
        <v>4037.3</v>
      </c>
      <c r="AG19" s="17">
        <v>108019.83</v>
      </c>
      <c r="AH19" s="17">
        <v>41349.019999999997</v>
      </c>
      <c r="AI19" s="17">
        <v>183146.91</v>
      </c>
      <c r="AJ19" s="17">
        <v>80674.2</v>
      </c>
      <c r="AK19" s="17">
        <v>31724.560000000001</v>
      </c>
      <c r="AL19" s="17">
        <v>31335.26</v>
      </c>
      <c r="AM19" s="17">
        <v>109382.26</v>
      </c>
      <c r="AN19" s="17">
        <v>101207.81</v>
      </c>
      <c r="AO19" s="17">
        <v>18050.95</v>
      </c>
      <c r="AP19" s="17">
        <v>175167.05</v>
      </c>
      <c r="AQ19" s="17"/>
      <c r="AR19" s="17">
        <v>36201.040000000001</v>
      </c>
      <c r="AS19" s="17">
        <v>109868.76</v>
      </c>
      <c r="AT19" s="17">
        <v>20371.36</v>
      </c>
      <c r="AU19" s="17">
        <v>69483.03</v>
      </c>
      <c r="AV19" s="17">
        <v>128845.26</v>
      </c>
      <c r="AW19" s="17">
        <v>136491.16</v>
      </c>
      <c r="AX19" s="17">
        <v>197160.29</v>
      </c>
      <c r="AY19" s="17">
        <v>35617.230000000003</v>
      </c>
      <c r="AZ19" s="17">
        <v>66855.37</v>
      </c>
      <c r="BA19" s="17">
        <v>33378.97</v>
      </c>
      <c r="BB19" s="17">
        <v>75321.94</v>
      </c>
      <c r="BC19" s="17"/>
      <c r="BD19" s="17">
        <v>71332.08</v>
      </c>
      <c r="BE19" s="17">
        <v>71695.91</v>
      </c>
      <c r="BF19" s="17">
        <v>168257.69</v>
      </c>
      <c r="BG19" s="17">
        <v>110549.89</v>
      </c>
      <c r="BH19" s="17">
        <v>182855.05</v>
      </c>
      <c r="BI19" s="17">
        <v>223532.63</v>
      </c>
      <c r="BJ19" s="17">
        <v>198717.36</v>
      </c>
      <c r="BK19" s="17">
        <v>19462.91</v>
      </c>
      <c r="BL19" s="17">
        <v>197841.57</v>
      </c>
      <c r="BM19" s="17">
        <v>104905.65</v>
      </c>
      <c r="BN19" s="17">
        <v>138771.32</v>
      </c>
      <c r="BO19" s="17">
        <v>155898.73000000001</v>
      </c>
      <c r="BP19" s="17">
        <v>31432.58</v>
      </c>
      <c r="BQ19" s="17">
        <v>118724.38</v>
      </c>
      <c r="BR19" s="17">
        <v>150546.46</v>
      </c>
      <c r="BS19" s="17">
        <v>196284.47</v>
      </c>
      <c r="BT19" s="17">
        <v>124757.93</v>
      </c>
      <c r="BU19" s="17">
        <v>69272.929999999993</v>
      </c>
      <c r="BV19" s="17">
        <v>202707.20000000001</v>
      </c>
      <c r="BW19" s="17">
        <v>49046.66</v>
      </c>
      <c r="BX19" s="17">
        <v>93811.78</v>
      </c>
      <c r="BY19" s="17">
        <v>201831.4</v>
      </c>
      <c r="BZ19" s="17">
        <v>83204.44</v>
      </c>
      <c r="CA19" s="17">
        <v>45153.97</v>
      </c>
      <c r="CB19" s="17">
        <v>38244.620000000003</v>
      </c>
      <c r="CC19" s="17">
        <v>38147.279999999999</v>
      </c>
      <c r="CD19" s="17">
        <v>40191.019999999997</v>
      </c>
      <c r="CE19" s="17">
        <v>45543.28</v>
      </c>
      <c r="CF19" s="17">
        <v>39412.400000000001</v>
      </c>
      <c r="CG19" s="17">
        <v>38244.620000000003</v>
      </c>
      <c r="CH19" s="17">
        <v>20655.11</v>
      </c>
      <c r="CI19" s="17">
        <v>41261.46</v>
      </c>
      <c r="CJ19" s="17">
        <v>37174.160000000003</v>
      </c>
      <c r="CK19" s="17">
        <v>41164.160000000003</v>
      </c>
      <c r="CL19" s="17">
        <v>35130.589999999997</v>
      </c>
      <c r="CM19" s="17">
        <v>19505.52</v>
      </c>
      <c r="CN19" s="17">
        <v>43013.07</v>
      </c>
      <c r="CO19" s="17">
        <v>40191.019999999997</v>
      </c>
      <c r="CP19" s="17">
        <v>40191.019999999997</v>
      </c>
      <c r="CQ19" s="17">
        <v>34310.629999999997</v>
      </c>
      <c r="CR19" s="17">
        <v>42137.27</v>
      </c>
      <c r="CS19" s="17">
        <v>41164.160000000003</v>
      </c>
      <c r="CT19" s="17">
        <v>79603.75</v>
      </c>
      <c r="CU19" s="17">
        <v>35714.379999999997</v>
      </c>
      <c r="CV19" s="17">
        <v>38049.97</v>
      </c>
      <c r="CW19" s="17">
        <v>81939.31</v>
      </c>
      <c r="CX19" s="17"/>
      <c r="CY19" s="17">
        <v>39217.769999999997</v>
      </c>
      <c r="CZ19" s="17">
        <v>2418.61</v>
      </c>
      <c r="DA19" s="17">
        <v>144220.93</v>
      </c>
      <c r="DB19" s="17">
        <v>61113.62</v>
      </c>
      <c r="DC19" s="17">
        <v>73449.009999999995</v>
      </c>
      <c r="DD19" s="17">
        <v>68680.53</v>
      </c>
      <c r="DE19" s="17">
        <v>121838.54</v>
      </c>
      <c r="DF19" s="17">
        <v>23160.77</v>
      </c>
      <c r="DG19" s="17">
        <v>65395.71</v>
      </c>
      <c r="DH19" s="17">
        <v>39217.769999999997</v>
      </c>
      <c r="DI19" s="17">
        <v>148600.04999999999</v>
      </c>
      <c r="DJ19" s="17">
        <v>78241.47</v>
      </c>
      <c r="DK19" s="17">
        <v>155040.4</v>
      </c>
      <c r="DL19" s="17">
        <v>91865.55</v>
      </c>
      <c r="DM19" s="17">
        <v>55177.54</v>
      </c>
      <c r="DN19" s="17">
        <v>36201.040000000001</v>
      </c>
      <c r="DO19" s="17">
        <v>67102.42</v>
      </c>
      <c r="DP19" s="17">
        <v>124273.02</v>
      </c>
      <c r="DQ19" s="17">
        <v>115318.35</v>
      </c>
      <c r="DR19" s="17">
        <v>68607.16</v>
      </c>
      <c r="DS19" s="17">
        <v>65574.73</v>
      </c>
      <c r="DT19" s="17">
        <v>4788.76</v>
      </c>
      <c r="DU19" s="17">
        <v>6654.51</v>
      </c>
      <c r="DV19" s="17">
        <v>4766.42</v>
      </c>
      <c r="DW19" s="17">
        <v>8514.8700000000008</v>
      </c>
      <c r="DX19" s="17">
        <v>44934.76</v>
      </c>
      <c r="DY19" s="17">
        <v>101013.12</v>
      </c>
      <c r="DZ19" s="17">
        <v>112301.66</v>
      </c>
      <c r="EA19" s="17">
        <v>35505.83</v>
      </c>
      <c r="EB19" s="17">
        <v>46084.78</v>
      </c>
      <c r="EC19" s="17">
        <v>1035.6500000000001</v>
      </c>
      <c r="ED19" s="17">
        <v>48293.05</v>
      </c>
      <c r="EE19" s="17">
        <v>48073.5</v>
      </c>
      <c r="EF19" s="17">
        <v>43784.09</v>
      </c>
      <c r="EG19" s="17">
        <f t="shared" si="3"/>
        <v>11662049.199999999</v>
      </c>
    </row>
    <row r="20" spans="1:137">
      <c r="A20" s="25" t="s">
        <v>161</v>
      </c>
      <c r="B20" s="27" t="s">
        <v>162</v>
      </c>
      <c r="C20" s="17">
        <v>8014.68</v>
      </c>
      <c r="D20" s="17">
        <v>17825.759999999998</v>
      </c>
      <c r="E20" s="17">
        <v>7256.28</v>
      </c>
      <c r="F20" s="17">
        <v>13420.92</v>
      </c>
      <c r="G20" s="17">
        <v>5938.92</v>
      </c>
      <c r="H20" s="17">
        <v>5655.72</v>
      </c>
      <c r="I20" s="17">
        <v>29026.560000000001</v>
      </c>
      <c r="J20" s="17">
        <v>24555.84</v>
      </c>
      <c r="K20" s="17">
        <v>6202.08</v>
      </c>
      <c r="L20" s="17">
        <v>6257.4</v>
      </c>
      <c r="M20" s="17">
        <v>6441.72</v>
      </c>
      <c r="N20" s="17">
        <v>13786.92</v>
      </c>
      <c r="O20" s="17">
        <v>23776.44</v>
      </c>
      <c r="P20" s="17">
        <v>9698.4</v>
      </c>
      <c r="Q20" s="17">
        <v>14142</v>
      </c>
      <c r="R20" s="17"/>
      <c r="S20" s="17">
        <v>11338.92</v>
      </c>
      <c r="T20" s="17"/>
      <c r="U20" s="17">
        <v>15194.64</v>
      </c>
      <c r="V20" s="17">
        <v>27737.52</v>
      </c>
      <c r="W20" s="17">
        <v>8214.84</v>
      </c>
      <c r="X20" s="17">
        <v>4423.68</v>
      </c>
      <c r="Y20" s="17">
        <v>12930.72</v>
      </c>
      <c r="Z20" s="17">
        <v>12928.08</v>
      </c>
      <c r="AA20" s="17">
        <v>28336.68</v>
      </c>
      <c r="AB20" s="17">
        <v>12062.52</v>
      </c>
      <c r="AC20" s="17">
        <v>9092.0400000000009</v>
      </c>
      <c r="AD20" s="17">
        <v>3030.84</v>
      </c>
      <c r="AE20" s="17"/>
      <c r="AF20" s="17">
        <v>12062.52</v>
      </c>
      <c r="AG20" s="17">
        <v>11835.96</v>
      </c>
      <c r="AH20" s="17">
        <v>12062.52</v>
      </c>
      <c r="AI20" s="17">
        <v>12537.96</v>
      </c>
      <c r="AJ20" s="17">
        <v>5910.24</v>
      </c>
      <c r="AK20" s="17">
        <v>2955.24</v>
      </c>
      <c r="AL20" s="17">
        <v>2955.24</v>
      </c>
      <c r="AM20" s="17">
        <v>11799</v>
      </c>
      <c r="AN20" s="17">
        <v>12771.72</v>
      </c>
      <c r="AO20" s="17">
        <v>14991.48</v>
      </c>
      <c r="AP20" s="17">
        <v>12742.44</v>
      </c>
      <c r="AQ20" s="17">
        <v>3747.72</v>
      </c>
      <c r="AR20" s="17">
        <v>7574.52</v>
      </c>
      <c r="AS20" s="17">
        <v>8481</v>
      </c>
      <c r="AT20" s="17">
        <v>14991.48</v>
      </c>
      <c r="AU20" s="17">
        <v>8370.7199999999993</v>
      </c>
      <c r="AV20" s="17">
        <v>10650.96</v>
      </c>
      <c r="AW20" s="17">
        <v>14991.48</v>
      </c>
      <c r="AX20" s="17">
        <v>11487.6</v>
      </c>
      <c r="AY20" s="17">
        <v>4014.36</v>
      </c>
      <c r="AZ20" s="17">
        <v>8965.44</v>
      </c>
      <c r="BA20" s="17">
        <v>4217.5200000000004</v>
      </c>
      <c r="BB20" s="17">
        <v>8141.04</v>
      </c>
      <c r="BC20" s="17">
        <v>7914.6</v>
      </c>
      <c r="BD20" s="17">
        <v>8886.9599999999991</v>
      </c>
      <c r="BE20" s="17">
        <v>8361.6</v>
      </c>
      <c r="BF20" s="17">
        <v>9551.2800000000007</v>
      </c>
      <c r="BG20" s="17">
        <v>13074.48</v>
      </c>
      <c r="BH20" s="17">
        <v>12851.76</v>
      </c>
      <c r="BI20" s="17">
        <v>26098.799999999999</v>
      </c>
      <c r="BJ20" s="17">
        <v>14675.28</v>
      </c>
      <c r="BK20" s="17">
        <v>1509.24</v>
      </c>
      <c r="BL20" s="17">
        <v>24012.6</v>
      </c>
      <c r="BM20" s="17">
        <v>12876.24</v>
      </c>
      <c r="BN20" s="17">
        <v>11141.4</v>
      </c>
      <c r="BO20" s="17">
        <v>11171.16</v>
      </c>
      <c r="BP20" s="17">
        <v>3053.88</v>
      </c>
      <c r="BQ20" s="17">
        <v>9161.52</v>
      </c>
      <c r="BR20" s="17">
        <v>12036.24</v>
      </c>
      <c r="BS20" s="17">
        <v>28049.52</v>
      </c>
      <c r="BT20" s="17">
        <v>10344.48</v>
      </c>
      <c r="BU20" s="17">
        <v>8379.9599999999991</v>
      </c>
      <c r="BV20" s="17">
        <v>23700.84</v>
      </c>
      <c r="BW20" s="17"/>
      <c r="BX20" s="17"/>
      <c r="BY20" s="17">
        <v>23998.799999999999</v>
      </c>
      <c r="BZ20" s="17">
        <v>6727.44</v>
      </c>
      <c r="CA20" s="17">
        <v>4485.12</v>
      </c>
      <c r="CB20" s="17">
        <v>4212.6000000000004</v>
      </c>
      <c r="CC20" s="17">
        <v>4203.3599999999997</v>
      </c>
      <c r="CD20" s="17">
        <v>4226.3999999999996</v>
      </c>
      <c r="CE20" s="17">
        <v>4175.6400000000003</v>
      </c>
      <c r="CF20" s="17">
        <v>4180.32</v>
      </c>
      <c r="CG20" s="17">
        <v>4180.32</v>
      </c>
      <c r="CH20" s="17">
        <v>7986.12</v>
      </c>
      <c r="CI20" s="17">
        <v>4180.32</v>
      </c>
      <c r="CJ20" s="17">
        <v>4180.32</v>
      </c>
      <c r="CK20" s="17">
        <v>4221.72</v>
      </c>
      <c r="CL20" s="17">
        <v>4231.08</v>
      </c>
      <c r="CM20" s="17">
        <v>7917</v>
      </c>
      <c r="CN20" s="17">
        <v>4203.3599999999997</v>
      </c>
      <c r="CO20" s="17">
        <v>4203.3599999999997</v>
      </c>
      <c r="CP20" s="17">
        <v>4212.6000000000004</v>
      </c>
      <c r="CQ20" s="17">
        <v>4203.3599999999997</v>
      </c>
      <c r="CR20" s="17">
        <v>4180.32</v>
      </c>
      <c r="CS20" s="17">
        <v>4203.3599999999997</v>
      </c>
      <c r="CT20" s="17">
        <v>6027.12</v>
      </c>
      <c r="CU20" s="17">
        <v>3767.28</v>
      </c>
      <c r="CV20" s="17">
        <v>3767.28</v>
      </c>
      <c r="CW20" s="17">
        <v>6021</v>
      </c>
      <c r="CX20" s="17">
        <v>3763.32</v>
      </c>
      <c r="CY20" s="17">
        <v>3763.32</v>
      </c>
      <c r="CZ20" s="17">
        <v>7407.24</v>
      </c>
      <c r="DA20" s="17">
        <v>15710.28</v>
      </c>
      <c r="DB20" s="17">
        <v>7855.32</v>
      </c>
      <c r="DC20" s="17">
        <v>8140.32</v>
      </c>
      <c r="DD20" s="17">
        <v>8462.8799999999992</v>
      </c>
      <c r="DE20" s="17">
        <v>8045.4</v>
      </c>
      <c r="DF20" s="17">
        <v>2231.64</v>
      </c>
      <c r="DG20" s="17">
        <v>4463.28</v>
      </c>
      <c r="DH20" s="17">
        <v>3719.4</v>
      </c>
      <c r="DI20" s="17">
        <v>11435.76</v>
      </c>
      <c r="DJ20" s="17">
        <v>5963.76</v>
      </c>
      <c r="DK20" s="17">
        <v>10673.28</v>
      </c>
      <c r="DL20" s="17">
        <v>7523.52</v>
      </c>
      <c r="DM20" s="17">
        <v>5266.44</v>
      </c>
      <c r="DN20" s="17">
        <v>3968.76</v>
      </c>
      <c r="DO20" s="17">
        <v>7974.24</v>
      </c>
      <c r="DP20" s="17">
        <v>9894.7199999999993</v>
      </c>
      <c r="DQ20" s="17">
        <v>9023.64</v>
      </c>
      <c r="DR20" s="17">
        <v>7974.24</v>
      </c>
      <c r="DS20" s="17">
        <v>7974.24</v>
      </c>
      <c r="DT20" s="17">
        <v>5729.76</v>
      </c>
      <c r="DU20" s="17">
        <v>7112.52</v>
      </c>
      <c r="DV20" s="17">
        <v>5734.56</v>
      </c>
      <c r="DW20" s="17">
        <v>7112.52</v>
      </c>
      <c r="DX20" s="17">
        <v>7117.2</v>
      </c>
      <c r="DY20" s="17">
        <v>7578.24</v>
      </c>
      <c r="DZ20" s="17">
        <v>6563.4</v>
      </c>
      <c r="EA20" s="17">
        <v>7117.2</v>
      </c>
      <c r="EB20" s="17">
        <v>7117.2</v>
      </c>
      <c r="EC20" s="17">
        <v>7117.2</v>
      </c>
      <c r="ED20" s="17">
        <v>7375.56</v>
      </c>
      <c r="EE20" s="17">
        <v>7117.2</v>
      </c>
      <c r="EF20" s="17">
        <v>7117.2</v>
      </c>
      <c r="EG20" s="17">
        <f t="shared" si="3"/>
        <v>1201440.48</v>
      </c>
    </row>
    <row r="21" spans="1:137">
      <c r="A21" s="25" t="s">
        <v>163</v>
      </c>
      <c r="B21" s="27" t="s">
        <v>164</v>
      </c>
      <c r="C21" s="17">
        <v>5440.8</v>
      </c>
      <c r="D21" s="17">
        <v>23438.880000000001</v>
      </c>
      <c r="E21" s="17">
        <v>9537</v>
      </c>
      <c r="F21" s="17">
        <v>18004.080000000002</v>
      </c>
      <c r="G21" s="17">
        <v>7885.68</v>
      </c>
      <c r="H21" s="17">
        <v>3929.16</v>
      </c>
      <c r="I21" s="17">
        <v>20292.84</v>
      </c>
      <c r="J21" s="17">
        <v>16990.2</v>
      </c>
      <c r="K21" s="17">
        <v>4307.04</v>
      </c>
      <c r="L21" s="17">
        <v>4347.96</v>
      </c>
      <c r="M21" s="17">
        <v>4484.16</v>
      </c>
      <c r="N21" s="17">
        <v>18171.599999999999</v>
      </c>
      <c r="O21" s="17">
        <v>16414.8</v>
      </c>
      <c r="P21" s="17">
        <v>12713.64</v>
      </c>
      <c r="Q21" s="17">
        <v>18692.52</v>
      </c>
      <c r="R21" s="17">
        <v>20606.04</v>
      </c>
      <c r="S21" s="17">
        <v>14947.32</v>
      </c>
      <c r="T21" s="17">
        <v>14882.52</v>
      </c>
      <c r="U21" s="17">
        <v>19948.919999999998</v>
      </c>
      <c r="V21" s="17">
        <v>19322.52</v>
      </c>
      <c r="W21" s="17">
        <v>11001.12</v>
      </c>
      <c r="X21" s="17">
        <v>6683.76</v>
      </c>
      <c r="Y21" s="17">
        <v>8896.92</v>
      </c>
      <c r="Z21" s="17">
        <v>8924.16</v>
      </c>
      <c r="AA21" s="17">
        <v>19765.080000000002</v>
      </c>
      <c r="AB21" s="17">
        <v>8273.76</v>
      </c>
      <c r="AC21" s="17">
        <v>11998.68</v>
      </c>
      <c r="AD21" s="17">
        <v>3997.2</v>
      </c>
      <c r="AE21" s="17">
        <v>8869.68</v>
      </c>
      <c r="AF21" s="17">
        <v>8273.76</v>
      </c>
      <c r="AG21" s="17">
        <v>8161.44</v>
      </c>
      <c r="AH21" s="17">
        <v>8273.76</v>
      </c>
      <c r="AI21" s="17">
        <v>16557.72</v>
      </c>
      <c r="AJ21" s="17">
        <v>7722.24</v>
      </c>
      <c r="AK21" s="17">
        <v>3946.08</v>
      </c>
      <c r="AL21" s="17">
        <v>3949.56</v>
      </c>
      <c r="AM21" s="17">
        <v>8134.2</v>
      </c>
      <c r="AN21" s="17">
        <v>8852.64</v>
      </c>
      <c r="AO21" s="17">
        <v>10269</v>
      </c>
      <c r="AP21" s="17">
        <v>16785.84</v>
      </c>
      <c r="AQ21" s="17">
        <v>4936.92</v>
      </c>
      <c r="AR21" s="17">
        <v>5430.6</v>
      </c>
      <c r="AS21" s="17">
        <v>11184.96</v>
      </c>
      <c r="AT21" s="17">
        <v>10269</v>
      </c>
      <c r="AU21" s="17">
        <v>5788.2</v>
      </c>
      <c r="AV21" s="17">
        <v>13987.08</v>
      </c>
      <c r="AW21" s="17">
        <v>10269</v>
      </c>
      <c r="AX21" s="17">
        <v>15597.6</v>
      </c>
      <c r="AY21" s="17">
        <v>2894.04</v>
      </c>
      <c r="AZ21" s="17">
        <v>6094.68</v>
      </c>
      <c r="BA21" s="17">
        <v>3050.64</v>
      </c>
      <c r="BB21" s="17">
        <v>5587.32</v>
      </c>
      <c r="BC21" s="17">
        <v>5451.12</v>
      </c>
      <c r="BD21" s="17">
        <v>6169.56</v>
      </c>
      <c r="BE21" s="17">
        <v>5781.36</v>
      </c>
      <c r="BF21" s="17">
        <v>12822.6</v>
      </c>
      <c r="BG21" s="17">
        <v>9067.08</v>
      </c>
      <c r="BH21" s="17">
        <v>16945.919999999998</v>
      </c>
      <c r="BI21" s="17">
        <v>18161.400000000001</v>
      </c>
      <c r="BJ21" s="17">
        <v>19502.88</v>
      </c>
      <c r="BK21" s="17">
        <v>1991.76</v>
      </c>
      <c r="BL21" s="17">
        <v>16588.439999999999</v>
      </c>
      <c r="BM21" s="17">
        <v>8920.68</v>
      </c>
      <c r="BN21" s="17">
        <v>14705.52</v>
      </c>
      <c r="BO21" s="17">
        <v>14705.52</v>
      </c>
      <c r="BP21" s="17">
        <v>3030.24</v>
      </c>
      <c r="BQ21" s="17">
        <v>13125.72</v>
      </c>
      <c r="BR21" s="17">
        <v>15927.84</v>
      </c>
      <c r="BS21" s="17">
        <v>19571.04</v>
      </c>
      <c r="BT21" s="17">
        <v>13704.48</v>
      </c>
      <c r="BU21" s="17">
        <v>5794.92</v>
      </c>
      <c r="BV21" s="17">
        <v>16292.16</v>
      </c>
      <c r="BW21" s="17">
        <v>9684.9599999999991</v>
      </c>
      <c r="BX21" s="17">
        <v>4843.5600000000004</v>
      </c>
      <c r="BY21" s="17">
        <v>16544.16</v>
      </c>
      <c r="BZ21" s="17">
        <v>8902.92</v>
      </c>
      <c r="CA21" s="17">
        <v>5932.08</v>
      </c>
      <c r="CB21" s="17">
        <v>2917.92</v>
      </c>
      <c r="CC21" s="17">
        <v>2911.08</v>
      </c>
      <c r="CD21" s="17">
        <v>2928.12</v>
      </c>
      <c r="CE21" s="17">
        <v>2890.68</v>
      </c>
      <c r="CF21" s="17">
        <v>2894.04</v>
      </c>
      <c r="CG21" s="17">
        <v>2894.04</v>
      </c>
      <c r="CH21" s="17">
        <v>5696.28</v>
      </c>
      <c r="CI21" s="17">
        <v>2894.04</v>
      </c>
      <c r="CJ21" s="17">
        <v>2894.04</v>
      </c>
      <c r="CK21" s="17">
        <v>2924.64</v>
      </c>
      <c r="CL21" s="17">
        <v>2931.48</v>
      </c>
      <c r="CM21" s="17">
        <v>5645.16</v>
      </c>
      <c r="CN21" s="17">
        <v>2911.08</v>
      </c>
      <c r="CO21" s="17">
        <v>2911.08</v>
      </c>
      <c r="CP21" s="17">
        <v>2917.92</v>
      </c>
      <c r="CQ21" s="17">
        <v>2911.08</v>
      </c>
      <c r="CR21" s="17">
        <v>2894.04</v>
      </c>
      <c r="CS21" s="17">
        <v>2911.08</v>
      </c>
      <c r="CT21" s="17">
        <v>7993.44</v>
      </c>
      <c r="CU21" s="17">
        <v>4993.68</v>
      </c>
      <c r="CV21" s="17">
        <v>4993.68</v>
      </c>
      <c r="CW21" s="17">
        <v>7974.12</v>
      </c>
      <c r="CX21" s="17">
        <v>4981.2</v>
      </c>
      <c r="CY21" s="17">
        <v>4981.2</v>
      </c>
      <c r="CZ21" s="17">
        <v>5223</v>
      </c>
      <c r="DA21" s="17">
        <v>9516.6</v>
      </c>
      <c r="DB21" s="17">
        <v>6707.52</v>
      </c>
      <c r="DC21" s="17">
        <v>5617.92</v>
      </c>
      <c r="DD21" s="17">
        <v>5856.36</v>
      </c>
      <c r="DE21" s="17">
        <v>10769.52</v>
      </c>
      <c r="DF21" s="17">
        <v>2955.36</v>
      </c>
      <c r="DG21" s="17">
        <v>5914.2</v>
      </c>
      <c r="DH21" s="17">
        <v>4926.72</v>
      </c>
      <c r="DI21" s="17">
        <v>15154.92</v>
      </c>
      <c r="DJ21" s="17">
        <v>7906.08</v>
      </c>
      <c r="DK21" s="17">
        <v>14021.16</v>
      </c>
      <c r="DL21" s="17">
        <v>9966</v>
      </c>
      <c r="DM21" s="17">
        <v>6976.56</v>
      </c>
      <c r="DN21" s="17">
        <v>2720.4</v>
      </c>
      <c r="DO21" s="17">
        <v>5495.28</v>
      </c>
      <c r="DP21" s="17">
        <v>12972.48</v>
      </c>
      <c r="DQ21" s="17">
        <v>11940.84</v>
      </c>
      <c r="DR21" s="17">
        <v>5495.28</v>
      </c>
      <c r="DS21" s="17">
        <v>5495.28</v>
      </c>
      <c r="DT21" s="17">
        <v>3980.16</v>
      </c>
      <c r="DU21" s="17">
        <v>5001.6000000000004</v>
      </c>
      <c r="DV21" s="17">
        <v>3983.64</v>
      </c>
      <c r="DW21" s="17">
        <v>5001.6000000000004</v>
      </c>
      <c r="DX21" s="17">
        <v>5005.08</v>
      </c>
      <c r="DY21" s="17">
        <v>10105.56</v>
      </c>
      <c r="DZ21" s="17">
        <v>8896.92</v>
      </c>
      <c r="EA21" s="17">
        <v>5005.08</v>
      </c>
      <c r="EB21" s="17">
        <v>5005.08</v>
      </c>
      <c r="EC21" s="17">
        <v>5005.08</v>
      </c>
      <c r="ED21" s="17">
        <v>5195.76</v>
      </c>
      <c r="EE21" s="17">
        <v>5005.08</v>
      </c>
      <c r="EF21" s="17">
        <v>5005.08</v>
      </c>
      <c r="EG21" s="17">
        <f t="shared" si="3"/>
        <v>1164574.56</v>
      </c>
    </row>
    <row r="22" spans="1:137">
      <c r="A22" s="25" t="s">
        <v>165</v>
      </c>
      <c r="B22" s="27" t="s">
        <v>166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>
        <f t="shared" si="3"/>
        <v>0</v>
      </c>
    </row>
    <row r="23" spans="1:137" ht="16.5" customHeight="1">
      <c r="A23" s="25" t="s">
        <v>167</v>
      </c>
      <c r="B23" s="27" t="s">
        <v>168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>
        <f t="shared" si="3"/>
        <v>0</v>
      </c>
    </row>
    <row r="24" spans="1:137" ht="27" customHeight="1">
      <c r="A24" s="25" t="s">
        <v>169</v>
      </c>
      <c r="B24" s="27" t="s">
        <v>170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>
        <v>34633</v>
      </c>
      <c r="S24" s="17"/>
      <c r="T24" s="17">
        <v>25794.799999999999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>
        <v>4173.1000000000004</v>
      </c>
      <c r="BX24" s="17">
        <v>6259.6</v>
      </c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>
        <f t="shared" si="3"/>
        <v>70860.5</v>
      </c>
    </row>
    <row r="25" spans="1:137" ht="30">
      <c r="A25" s="26" t="s">
        <v>171</v>
      </c>
      <c r="B25" s="27" t="s">
        <v>172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>
        <f t="shared" si="3"/>
        <v>0</v>
      </c>
    </row>
    <row r="26" spans="1:137">
      <c r="A26" s="35" t="s">
        <v>173</v>
      </c>
      <c r="B26" s="8" t="s">
        <v>174</v>
      </c>
      <c r="C26" s="15">
        <f t="shared" ref="C26:BN26" si="10">C27+C28+C31+C29+C30+C32</f>
        <v>1123128.33</v>
      </c>
      <c r="D26" s="15">
        <f t="shared" si="10"/>
        <v>1677491.98</v>
      </c>
      <c r="E26" s="15">
        <f t="shared" si="10"/>
        <v>838169.61</v>
      </c>
      <c r="F26" s="15">
        <f t="shared" si="10"/>
        <v>1822010.83</v>
      </c>
      <c r="G26" s="15">
        <f t="shared" si="10"/>
        <v>1110842.4099999999</v>
      </c>
      <c r="H26" s="15">
        <f t="shared" si="10"/>
        <v>801332.22</v>
      </c>
      <c r="I26" s="15">
        <f t="shared" si="10"/>
        <v>3893270.86</v>
      </c>
      <c r="J26" s="15">
        <f t="shared" si="10"/>
        <v>4688906.7</v>
      </c>
      <c r="K26" s="15">
        <f t="shared" si="10"/>
        <v>1434324.79</v>
      </c>
      <c r="L26" s="15">
        <f t="shared" si="10"/>
        <v>1365488.24</v>
      </c>
      <c r="M26" s="15">
        <f t="shared" si="10"/>
        <v>1328145.3899999999</v>
      </c>
      <c r="N26" s="15">
        <f t="shared" si="10"/>
        <v>2277371.42</v>
      </c>
      <c r="O26" s="15">
        <f t="shared" si="10"/>
        <v>4838061.4000000004</v>
      </c>
      <c r="P26" s="15">
        <f t="shared" si="10"/>
        <v>1869314.81</v>
      </c>
      <c r="Q26" s="15">
        <f t="shared" si="10"/>
        <v>2734959.11</v>
      </c>
      <c r="R26" s="15">
        <f t="shared" si="10"/>
        <v>2614551.9300000002</v>
      </c>
      <c r="S26" s="15">
        <f t="shared" si="10"/>
        <v>2017354.61</v>
      </c>
      <c r="T26" s="15">
        <f t="shared" si="10"/>
        <v>1644237.07</v>
      </c>
      <c r="U26" s="15">
        <f t="shared" si="10"/>
        <v>2376553.31</v>
      </c>
      <c r="V26" s="15">
        <f t="shared" si="10"/>
        <v>4151675.56</v>
      </c>
      <c r="W26" s="15">
        <f t="shared" si="10"/>
        <v>1471336.4</v>
      </c>
      <c r="X26" s="15">
        <f t="shared" si="10"/>
        <v>817573.96</v>
      </c>
      <c r="Y26" s="15">
        <f t="shared" si="10"/>
        <v>2207914.9</v>
      </c>
      <c r="Z26" s="15">
        <f t="shared" si="10"/>
        <v>2282445.33</v>
      </c>
      <c r="AA26" s="15">
        <f t="shared" si="10"/>
        <v>3939392.49</v>
      </c>
      <c r="AB26" s="15">
        <f t="shared" si="10"/>
        <v>1450400.93</v>
      </c>
      <c r="AC26" s="15">
        <f t="shared" si="10"/>
        <v>1517250.45</v>
      </c>
      <c r="AD26" s="15">
        <f t="shared" si="10"/>
        <v>490031.66</v>
      </c>
      <c r="AE26" s="15">
        <f t="shared" si="10"/>
        <v>1067352.45</v>
      </c>
      <c r="AF26" s="15">
        <f t="shared" si="10"/>
        <v>1429383.64</v>
      </c>
      <c r="AG26" s="15">
        <f t="shared" si="10"/>
        <v>1947345.26</v>
      </c>
      <c r="AH26" s="15">
        <f t="shared" si="10"/>
        <v>1450033.05</v>
      </c>
      <c r="AI26" s="15">
        <f t="shared" si="10"/>
        <v>1859640.09</v>
      </c>
      <c r="AJ26" s="15">
        <f t="shared" si="10"/>
        <v>1004077.96</v>
      </c>
      <c r="AK26" s="15">
        <f t="shared" si="10"/>
        <v>535389.93999999994</v>
      </c>
      <c r="AL26" s="15">
        <f t="shared" si="10"/>
        <v>553461.34</v>
      </c>
      <c r="AM26" s="15">
        <f t="shared" si="10"/>
        <v>1887814.71</v>
      </c>
      <c r="AN26" s="15">
        <f t="shared" si="10"/>
        <v>1779533.06</v>
      </c>
      <c r="AO26" s="15">
        <f t="shared" si="10"/>
        <v>3727743.14</v>
      </c>
      <c r="AP26" s="15">
        <f t="shared" si="10"/>
        <v>1459859.8</v>
      </c>
      <c r="AQ26" s="15">
        <f t="shared" si="10"/>
        <v>487442.04</v>
      </c>
      <c r="AR26" s="15">
        <f t="shared" si="10"/>
        <v>593261.80000000005</v>
      </c>
      <c r="AS26" s="15">
        <f t="shared" si="10"/>
        <v>762008.94</v>
      </c>
      <c r="AT26" s="15">
        <f t="shared" si="10"/>
        <v>3802406.01</v>
      </c>
      <c r="AU26" s="15">
        <f t="shared" si="10"/>
        <v>1312758.22</v>
      </c>
      <c r="AV26" s="15">
        <f t="shared" si="10"/>
        <v>1153282.55</v>
      </c>
      <c r="AW26" s="15">
        <f t="shared" si="10"/>
        <v>3668747.36</v>
      </c>
      <c r="AX26" s="15">
        <f t="shared" si="10"/>
        <v>1602873.63</v>
      </c>
      <c r="AY26" s="15">
        <f t="shared" si="10"/>
        <v>650583.44999999995</v>
      </c>
      <c r="AZ26" s="15">
        <f t="shared" si="10"/>
        <v>1315551</v>
      </c>
      <c r="BA26" s="15">
        <f t="shared" si="10"/>
        <v>670050.78</v>
      </c>
      <c r="BB26" s="15">
        <f t="shared" si="10"/>
        <v>1297622.6499999999</v>
      </c>
      <c r="BC26" s="15">
        <f t="shared" si="10"/>
        <v>1391077.94</v>
      </c>
      <c r="BD26" s="15">
        <f t="shared" si="10"/>
        <v>1302475.5900000001</v>
      </c>
      <c r="BE26" s="15">
        <f t="shared" si="10"/>
        <v>1271926.3899999999</v>
      </c>
      <c r="BF26" s="15">
        <f t="shared" si="10"/>
        <v>1055173.55</v>
      </c>
      <c r="BG26" s="15">
        <f t="shared" si="10"/>
        <v>1930298.21</v>
      </c>
      <c r="BH26" s="15">
        <f t="shared" si="10"/>
        <v>1988525.39</v>
      </c>
      <c r="BI26" s="15">
        <f t="shared" si="10"/>
        <v>4279670.25</v>
      </c>
      <c r="BJ26" s="15">
        <f t="shared" si="10"/>
        <v>1923927.8</v>
      </c>
      <c r="BK26" s="15">
        <f t="shared" si="10"/>
        <v>249533.56</v>
      </c>
      <c r="BL26" s="15">
        <f t="shared" si="10"/>
        <v>4602575.43</v>
      </c>
      <c r="BM26" s="15">
        <f t="shared" si="10"/>
        <v>1942346.2</v>
      </c>
      <c r="BN26" s="15">
        <f t="shared" si="10"/>
        <v>1923359.94</v>
      </c>
      <c r="BO26" s="15">
        <f t="shared" ref="BO26:DZ26" si="11">BO27+BO28+BO31+BO29+BO30+BO32</f>
        <v>1880536.03</v>
      </c>
      <c r="BP26" s="15">
        <f t="shared" si="11"/>
        <v>606443.93999999994</v>
      </c>
      <c r="BQ26" s="15">
        <f t="shared" si="11"/>
        <v>1683542.74</v>
      </c>
      <c r="BR26" s="15">
        <f t="shared" si="11"/>
        <v>2183881.9500000002</v>
      </c>
      <c r="BS26" s="15">
        <f t="shared" si="11"/>
        <v>4283307.45</v>
      </c>
      <c r="BT26" s="15">
        <f t="shared" si="11"/>
        <v>1842116.04</v>
      </c>
      <c r="BU26" s="15">
        <f t="shared" si="11"/>
        <v>1515271.45</v>
      </c>
      <c r="BV26" s="15">
        <f t="shared" si="11"/>
        <v>4262627.01</v>
      </c>
      <c r="BW26" s="15">
        <f t="shared" si="11"/>
        <v>790362.71</v>
      </c>
      <c r="BX26" s="15">
        <f t="shared" si="11"/>
        <v>1146578.4099999999</v>
      </c>
      <c r="BY26" s="15">
        <f t="shared" si="11"/>
        <v>4524666.0599999996</v>
      </c>
      <c r="BZ26" s="15">
        <f t="shared" si="11"/>
        <v>1017337.35</v>
      </c>
      <c r="CA26" s="15">
        <f t="shared" si="11"/>
        <v>855684.2</v>
      </c>
      <c r="CB26" s="15">
        <f t="shared" si="11"/>
        <v>762043.11</v>
      </c>
      <c r="CC26" s="15">
        <f t="shared" si="11"/>
        <v>750079.91</v>
      </c>
      <c r="CD26" s="15">
        <f t="shared" si="11"/>
        <v>741402.3</v>
      </c>
      <c r="CE26" s="15">
        <f t="shared" si="11"/>
        <v>701768</v>
      </c>
      <c r="CF26" s="15">
        <f t="shared" si="11"/>
        <v>750551.18</v>
      </c>
      <c r="CG26" s="15">
        <f t="shared" si="11"/>
        <v>758248.57</v>
      </c>
      <c r="CH26" s="15">
        <f t="shared" si="11"/>
        <v>848176.07</v>
      </c>
      <c r="CI26" s="15">
        <f t="shared" si="11"/>
        <v>747045.51</v>
      </c>
      <c r="CJ26" s="15">
        <f t="shared" si="11"/>
        <v>750988.51</v>
      </c>
      <c r="CK26" s="15">
        <f t="shared" si="11"/>
        <v>733800.51</v>
      </c>
      <c r="CL26" s="15">
        <f t="shared" si="11"/>
        <v>782001.35</v>
      </c>
      <c r="CM26" s="15">
        <f t="shared" si="11"/>
        <v>807236.44</v>
      </c>
      <c r="CN26" s="15">
        <f t="shared" si="11"/>
        <v>719189.96</v>
      </c>
      <c r="CO26" s="15">
        <f t="shared" si="11"/>
        <v>743334.27</v>
      </c>
      <c r="CP26" s="15">
        <f t="shared" si="11"/>
        <v>743428.35</v>
      </c>
      <c r="CQ26" s="15">
        <f t="shared" si="11"/>
        <v>574406.40000000002</v>
      </c>
      <c r="CR26" s="15">
        <f t="shared" si="11"/>
        <v>735148.72</v>
      </c>
      <c r="CS26" s="15">
        <f t="shared" si="11"/>
        <v>736044.15</v>
      </c>
      <c r="CT26" s="15">
        <f t="shared" si="11"/>
        <v>1054710.8999999999</v>
      </c>
      <c r="CU26" s="15">
        <f t="shared" si="11"/>
        <v>676688.72</v>
      </c>
      <c r="CV26" s="15">
        <f t="shared" si="11"/>
        <v>673622.63</v>
      </c>
      <c r="CW26" s="15">
        <f t="shared" si="11"/>
        <v>1071028.96</v>
      </c>
      <c r="CX26" s="15">
        <f t="shared" si="11"/>
        <v>745816.59</v>
      </c>
      <c r="CY26" s="15">
        <f t="shared" si="11"/>
        <v>679621.92</v>
      </c>
      <c r="CZ26" s="15">
        <f t="shared" si="11"/>
        <v>1032468.8</v>
      </c>
      <c r="DA26" s="15">
        <f t="shared" si="11"/>
        <v>2806017.9</v>
      </c>
      <c r="DB26" s="15">
        <f t="shared" si="11"/>
        <v>1528375.97</v>
      </c>
      <c r="DC26" s="15">
        <f t="shared" si="11"/>
        <v>1516217.53</v>
      </c>
      <c r="DD26" s="15">
        <f t="shared" si="11"/>
        <v>1533054.95</v>
      </c>
      <c r="DE26" s="15">
        <f t="shared" si="11"/>
        <v>1179649.44</v>
      </c>
      <c r="DF26" s="15">
        <f t="shared" si="11"/>
        <v>440272.04</v>
      </c>
      <c r="DG26" s="15">
        <f t="shared" si="11"/>
        <v>797905.58</v>
      </c>
      <c r="DH26" s="15">
        <f t="shared" si="11"/>
        <v>681454.63</v>
      </c>
      <c r="DI26" s="15">
        <f t="shared" si="11"/>
        <v>1933328.47</v>
      </c>
      <c r="DJ26" s="15">
        <f t="shared" si="11"/>
        <v>701993.82</v>
      </c>
      <c r="DK26" s="15">
        <f t="shared" si="11"/>
        <v>1126998.79</v>
      </c>
      <c r="DL26" s="15">
        <f t="shared" si="11"/>
        <v>948915.28</v>
      </c>
      <c r="DM26" s="15">
        <f t="shared" si="11"/>
        <v>650554.39</v>
      </c>
      <c r="DN26" s="15">
        <f t="shared" si="11"/>
        <v>608752.38</v>
      </c>
      <c r="DO26" s="15">
        <f t="shared" si="11"/>
        <v>1266546.6499999999</v>
      </c>
      <c r="DP26" s="15">
        <f t="shared" si="11"/>
        <v>1073678.47</v>
      </c>
      <c r="DQ26" s="15">
        <f t="shared" si="11"/>
        <v>1565118.9</v>
      </c>
      <c r="DR26" s="15">
        <f t="shared" si="11"/>
        <v>1561594.3</v>
      </c>
      <c r="DS26" s="15">
        <f t="shared" si="11"/>
        <v>1552353.01</v>
      </c>
      <c r="DT26" s="15">
        <f t="shared" si="11"/>
        <v>1036658.23</v>
      </c>
      <c r="DU26" s="15">
        <f t="shared" si="11"/>
        <v>1010166.75</v>
      </c>
      <c r="DV26" s="15">
        <f t="shared" si="11"/>
        <v>1011350.2</v>
      </c>
      <c r="DW26" s="15">
        <f t="shared" si="11"/>
        <v>1096300.23</v>
      </c>
      <c r="DX26" s="15">
        <f t="shared" si="11"/>
        <v>718645.3</v>
      </c>
      <c r="DY26" s="15">
        <f t="shared" si="11"/>
        <v>1078173.68</v>
      </c>
      <c r="DZ26" s="15">
        <f t="shared" si="11"/>
        <v>842195.53</v>
      </c>
      <c r="EA26" s="15">
        <f t="shared" ref="EA26:EF26" si="12">EA27+EA28+EA31+EA29+EA30+EA32</f>
        <v>912442.33</v>
      </c>
      <c r="EB26" s="15">
        <f t="shared" si="12"/>
        <v>865100.18</v>
      </c>
      <c r="EC26" s="15">
        <f t="shared" si="12"/>
        <v>865414.79</v>
      </c>
      <c r="ED26" s="15">
        <f t="shared" si="12"/>
        <v>864907.14</v>
      </c>
      <c r="EE26" s="15">
        <f t="shared" si="12"/>
        <v>865686.9</v>
      </c>
      <c r="EF26" s="15">
        <f t="shared" si="12"/>
        <v>864851.83</v>
      </c>
      <c r="EG26" s="15">
        <f t="shared" si="3"/>
        <v>200078532.58000001</v>
      </c>
    </row>
    <row r="27" spans="1:137" ht="30">
      <c r="A27" s="18" t="s">
        <v>175</v>
      </c>
      <c r="B27" s="5" t="s">
        <v>176</v>
      </c>
      <c r="C27" s="17">
        <v>589527.36</v>
      </c>
      <c r="D27" s="17">
        <v>974894.76</v>
      </c>
      <c r="E27" s="17">
        <v>335592</v>
      </c>
      <c r="F27" s="17">
        <v>604065.6</v>
      </c>
      <c r="G27" s="17">
        <v>335592</v>
      </c>
      <c r="H27" s="17">
        <v>353773.44</v>
      </c>
      <c r="I27" s="17">
        <v>1519764.48</v>
      </c>
      <c r="J27" s="17">
        <v>1586543.04</v>
      </c>
      <c r="K27" s="17">
        <v>598566.36</v>
      </c>
      <c r="L27" s="17">
        <v>598566.36</v>
      </c>
      <c r="M27" s="17">
        <v>575544.6</v>
      </c>
      <c r="N27" s="17">
        <v>755082</v>
      </c>
      <c r="O27" s="17">
        <v>1700559.36</v>
      </c>
      <c r="P27" s="17">
        <v>545337</v>
      </c>
      <c r="Q27" s="17">
        <v>797031</v>
      </c>
      <c r="R27" s="17">
        <v>838980</v>
      </c>
      <c r="S27" s="17">
        <v>629235</v>
      </c>
      <c r="T27" s="17">
        <v>629235</v>
      </c>
      <c r="U27" s="17">
        <v>838980</v>
      </c>
      <c r="V27" s="17">
        <v>1645993.8</v>
      </c>
      <c r="W27" s="17">
        <v>567150.48</v>
      </c>
      <c r="X27" s="17">
        <v>201355.08</v>
      </c>
      <c r="Y27" s="17">
        <v>884290.92</v>
      </c>
      <c r="Z27" s="17">
        <v>884290.92</v>
      </c>
      <c r="AA27" s="17">
        <v>1360447.56</v>
      </c>
      <c r="AB27" s="17">
        <v>680223.84</v>
      </c>
      <c r="AC27" s="17">
        <v>496676.16</v>
      </c>
      <c r="AD27" s="17">
        <v>134236.68</v>
      </c>
      <c r="AE27" s="17">
        <v>377541</v>
      </c>
      <c r="AF27" s="17">
        <v>680223.84</v>
      </c>
      <c r="AG27" s="17">
        <v>680223.84</v>
      </c>
      <c r="AH27" s="17">
        <v>680223.84</v>
      </c>
      <c r="AI27" s="17">
        <v>713133</v>
      </c>
      <c r="AJ27" s="17">
        <v>268473.59999999998</v>
      </c>
      <c r="AK27" s="17">
        <v>134236.68</v>
      </c>
      <c r="AL27" s="17">
        <v>134236.68</v>
      </c>
      <c r="AM27" s="17">
        <v>884290.92</v>
      </c>
      <c r="AN27" s="17">
        <v>884290.92</v>
      </c>
      <c r="AO27" s="17">
        <v>2218159.56</v>
      </c>
      <c r="AP27" s="17">
        <v>570506.4</v>
      </c>
      <c r="AQ27" s="17">
        <v>179541.6</v>
      </c>
      <c r="AR27" s="17">
        <v>240912.6</v>
      </c>
      <c r="AS27" s="17">
        <v>369151.2</v>
      </c>
      <c r="AT27" s="17">
        <v>2292451.92</v>
      </c>
      <c r="AU27" s="17">
        <v>453482.52</v>
      </c>
      <c r="AV27" s="17">
        <v>478218.6</v>
      </c>
      <c r="AW27" s="17">
        <v>2292451.92</v>
      </c>
      <c r="AX27" s="17">
        <v>503388</v>
      </c>
      <c r="AY27" s="17">
        <v>294763.68</v>
      </c>
      <c r="AZ27" s="17">
        <v>529470.71999999997</v>
      </c>
      <c r="BA27" s="17">
        <v>226741.32</v>
      </c>
      <c r="BB27" s="17">
        <v>453482.52</v>
      </c>
      <c r="BC27" s="17">
        <v>529470.71999999997</v>
      </c>
      <c r="BD27" s="17">
        <v>589527.36</v>
      </c>
      <c r="BE27" s="17">
        <v>589527.36</v>
      </c>
      <c r="BF27" s="17">
        <v>523523.52</v>
      </c>
      <c r="BG27" s="17">
        <v>821937.12</v>
      </c>
      <c r="BH27" s="17">
        <v>612455.4</v>
      </c>
      <c r="BI27" s="17">
        <v>1907934</v>
      </c>
      <c r="BJ27" s="17">
        <v>785285.28</v>
      </c>
      <c r="BK27" s="17">
        <v>83897.88</v>
      </c>
      <c r="BL27" s="17">
        <v>2049804.48</v>
      </c>
      <c r="BM27" s="17">
        <v>884290.92</v>
      </c>
      <c r="BN27" s="17">
        <v>629235</v>
      </c>
      <c r="BO27" s="17">
        <v>629235</v>
      </c>
      <c r="BP27" s="17">
        <v>134236.68</v>
      </c>
      <c r="BQ27" s="17">
        <v>654404.4</v>
      </c>
      <c r="BR27" s="17">
        <v>536947.19999999995</v>
      </c>
      <c r="BS27" s="17">
        <v>2068856.76</v>
      </c>
      <c r="BT27" s="17">
        <v>763471.8</v>
      </c>
      <c r="BU27" s="17">
        <v>589527.36</v>
      </c>
      <c r="BV27" s="17">
        <v>1574330.04</v>
      </c>
      <c r="BW27" s="17">
        <v>201355.08</v>
      </c>
      <c r="BX27" s="17">
        <v>352371.6</v>
      </c>
      <c r="BY27" s="17">
        <v>1360447.56</v>
      </c>
      <c r="BZ27" s="17">
        <v>377541</v>
      </c>
      <c r="CA27" s="17">
        <v>271829.52</v>
      </c>
      <c r="CB27" s="17">
        <v>226741.32</v>
      </c>
      <c r="CC27" s="17">
        <v>226741.32</v>
      </c>
      <c r="CD27" s="17">
        <v>226741.32</v>
      </c>
      <c r="CE27" s="17">
        <v>226741.32</v>
      </c>
      <c r="CF27" s="17">
        <v>226741.2</v>
      </c>
      <c r="CG27" s="17">
        <v>226741.2</v>
      </c>
      <c r="CH27" s="17">
        <v>392311.32</v>
      </c>
      <c r="CI27" s="17">
        <v>226741.2</v>
      </c>
      <c r="CJ27" s="17">
        <v>226741.2</v>
      </c>
      <c r="CK27" s="17">
        <v>226741.2</v>
      </c>
      <c r="CL27" s="17">
        <v>226741.2</v>
      </c>
      <c r="CM27" s="17">
        <v>377222.40000000002</v>
      </c>
      <c r="CN27" s="17">
        <v>226741.2</v>
      </c>
      <c r="CO27" s="17">
        <v>226741.2</v>
      </c>
      <c r="CP27" s="17">
        <v>226741.2</v>
      </c>
      <c r="CQ27" s="17">
        <v>226741.2</v>
      </c>
      <c r="CR27" s="17">
        <v>226741.2</v>
      </c>
      <c r="CS27" s="17">
        <v>255084</v>
      </c>
      <c r="CT27" s="17">
        <v>335592</v>
      </c>
      <c r="CU27" s="17">
        <v>167795.88</v>
      </c>
      <c r="CV27" s="17">
        <v>167795.88</v>
      </c>
      <c r="CW27" s="17">
        <v>335592</v>
      </c>
      <c r="CX27" s="17">
        <v>167795.88</v>
      </c>
      <c r="CY27" s="17">
        <v>167795.88</v>
      </c>
      <c r="CZ27" s="17">
        <v>585425.06999999995</v>
      </c>
      <c r="DA27" s="17">
        <v>1325596.92</v>
      </c>
      <c r="DB27" s="17">
        <v>529470.71999999997</v>
      </c>
      <c r="DC27" s="17">
        <v>589527.36</v>
      </c>
      <c r="DD27" s="17">
        <v>589527.36</v>
      </c>
      <c r="DE27" s="17">
        <v>436269.6</v>
      </c>
      <c r="DF27" s="17">
        <v>100677.48</v>
      </c>
      <c r="DG27" s="17">
        <v>201355.08</v>
      </c>
      <c r="DH27" s="17">
        <v>167795.88</v>
      </c>
      <c r="DI27" s="17">
        <v>503388</v>
      </c>
      <c r="DJ27" s="17">
        <v>349015.68</v>
      </c>
      <c r="DK27" s="17">
        <v>610777.43999999994</v>
      </c>
      <c r="DL27" s="17">
        <v>335592</v>
      </c>
      <c r="DM27" s="17">
        <v>234914.4</v>
      </c>
      <c r="DN27" s="17">
        <v>294763.68</v>
      </c>
      <c r="DO27" s="17">
        <v>589527.36</v>
      </c>
      <c r="DP27" s="17">
        <v>567150.48</v>
      </c>
      <c r="DQ27" s="17">
        <v>523523.52</v>
      </c>
      <c r="DR27" s="17">
        <v>589527.36</v>
      </c>
      <c r="DS27" s="17">
        <v>589527.36</v>
      </c>
      <c r="DT27" s="17">
        <v>525442.46</v>
      </c>
      <c r="DU27" s="17">
        <v>498769.9</v>
      </c>
      <c r="DV27" s="17">
        <v>499731.47</v>
      </c>
      <c r="DW27" s="17">
        <v>661566.6</v>
      </c>
      <c r="DX27" s="17">
        <v>283018.8</v>
      </c>
      <c r="DY27" s="17">
        <v>345659.76</v>
      </c>
      <c r="DZ27" s="17">
        <v>302032.8</v>
      </c>
      <c r="EA27" s="17">
        <v>401266.08</v>
      </c>
      <c r="EB27" s="17">
        <v>353773.44</v>
      </c>
      <c r="EC27" s="17">
        <v>353773.44</v>
      </c>
      <c r="ED27" s="17">
        <v>353773.44</v>
      </c>
      <c r="EE27" s="17">
        <v>353773.44</v>
      </c>
      <c r="EF27" s="17">
        <v>353773.44</v>
      </c>
      <c r="EG27" s="17">
        <f t="shared" si="3"/>
        <v>78490386.260000005</v>
      </c>
    </row>
    <row r="28" spans="1:137" ht="45">
      <c r="A28" s="18" t="s">
        <v>177</v>
      </c>
      <c r="B28" s="5" t="s">
        <v>178</v>
      </c>
      <c r="C28" s="17">
        <v>37054.559999999998</v>
      </c>
      <c r="D28" s="17">
        <v>103492.08</v>
      </c>
      <c r="E28" s="17">
        <v>51818.400000000001</v>
      </c>
      <c r="F28" s="17">
        <v>92346.84</v>
      </c>
      <c r="G28" s="17">
        <v>41541.599999999999</v>
      </c>
      <c r="H28" s="17">
        <v>36475.56</v>
      </c>
      <c r="I28" s="17">
        <v>105084.36</v>
      </c>
      <c r="J28" s="17">
        <v>107689.8</v>
      </c>
      <c r="K28" s="17">
        <v>27501.24</v>
      </c>
      <c r="L28" s="17">
        <v>27646.080000000002</v>
      </c>
      <c r="M28" s="17">
        <v>27790.799999999999</v>
      </c>
      <c r="N28" s="17">
        <v>90899.4</v>
      </c>
      <c r="O28" s="17">
        <v>110150.39999999999</v>
      </c>
      <c r="P28" s="17">
        <v>66871.679999999993</v>
      </c>
      <c r="Q28" s="17">
        <v>97702.44</v>
      </c>
      <c r="R28" s="17">
        <v>102189.48</v>
      </c>
      <c r="S28" s="17">
        <v>76859.16</v>
      </c>
      <c r="T28" s="17">
        <v>77148.600000000006</v>
      </c>
      <c r="U28" s="17">
        <v>101899.92</v>
      </c>
      <c r="V28" s="17">
        <v>108992.4</v>
      </c>
      <c r="W28" s="17">
        <v>56160.72</v>
      </c>
      <c r="X28" s="17">
        <v>30685.68</v>
      </c>
      <c r="Y28" s="17">
        <v>55437</v>
      </c>
      <c r="Z28" s="17">
        <v>55437</v>
      </c>
      <c r="AA28" s="17">
        <v>110005.56</v>
      </c>
      <c r="AB28" s="17">
        <v>54279</v>
      </c>
      <c r="AC28" s="17">
        <v>61805.760000000002</v>
      </c>
      <c r="AD28" s="17">
        <v>20264.04</v>
      </c>
      <c r="AE28" s="17">
        <v>46173.36</v>
      </c>
      <c r="AF28" s="17">
        <v>53989.440000000002</v>
      </c>
      <c r="AG28" s="17">
        <v>52107.839999999997</v>
      </c>
      <c r="AH28" s="17">
        <v>54134.28</v>
      </c>
      <c r="AI28" s="17">
        <v>87135.96</v>
      </c>
      <c r="AJ28" s="17">
        <v>41396.76</v>
      </c>
      <c r="AK28" s="17">
        <v>20119.2</v>
      </c>
      <c r="AL28" s="17">
        <v>20264.04</v>
      </c>
      <c r="AM28" s="17">
        <v>52107.839999999997</v>
      </c>
      <c r="AN28" s="17">
        <v>52107.839999999997</v>
      </c>
      <c r="AO28" s="17">
        <v>100307.76</v>
      </c>
      <c r="AP28" s="17">
        <v>86557.08</v>
      </c>
      <c r="AQ28" s="17">
        <v>25764.48</v>
      </c>
      <c r="AR28" s="17">
        <v>18527.04</v>
      </c>
      <c r="AS28" s="17">
        <v>54134.28</v>
      </c>
      <c r="AT28" s="17">
        <v>100307.76</v>
      </c>
      <c r="AU28" s="17">
        <v>36909.72</v>
      </c>
      <c r="AV28" s="17">
        <v>71937.84</v>
      </c>
      <c r="AW28" s="17">
        <v>100452.48</v>
      </c>
      <c r="AX28" s="17">
        <v>77293.440000000002</v>
      </c>
      <c r="AY28" s="17">
        <v>18527.04</v>
      </c>
      <c r="AZ28" s="17">
        <v>36909.72</v>
      </c>
      <c r="BA28" s="17">
        <v>18382.32</v>
      </c>
      <c r="BB28" s="17">
        <v>36909.72</v>
      </c>
      <c r="BC28" s="17">
        <v>36909.72</v>
      </c>
      <c r="BD28" s="17">
        <v>36909.72</v>
      </c>
      <c r="BE28" s="17">
        <v>36909.72</v>
      </c>
      <c r="BF28" s="17">
        <v>61660.92</v>
      </c>
      <c r="BG28" s="17">
        <v>55581.72</v>
      </c>
      <c r="BH28" s="17">
        <v>86846.52</v>
      </c>
      <c r="BI28" s="17">
        <v>104360.64</v>
      </c>
      <c r="BJ28" s="17">
        <v>92202.12</v>
      </c>
      <c r="BK28" s="17">
        <v>10276.68</v>
      </c>
      <c r="BL28" s="17">
        <v>106676.52</v>
      </c>
      <c r="BM28" s="17">
        <v>55581.72</v>
      </c>
      <c r="BN28" s="17">
        <v>77293.440000000002</v>
      </c>
      <c r="BO28" s="17">
        <v>77293.440000000002</v>
      </c>
      <c r="BP28" s="17">
        <v>20843.04</v>
      </c>
      <c r="BQ28" s="17">
        <v>61371.48</v>
      </c>
      <c r="BR28" s="17">
        <v>82504.2</v>
      </c>
      <c r="BS28" s="17">
        <v>107834.52</v>
      </c>
      <c r="BT28" s="17">
        <v>71648.28</v>
      </c>
      <c r="BU28" s="17">
        <v>36765</v>
      </c>
      <c r="BV28" s="17">
        <v>106676.52</v>
      </c>
      <c r="BW28" s="17">
        <v>30541.08</v>
      </c>
      <c r="BX28" s="17">
        <v>46607.64</v>
      </c>
      <c r="BY28" s="17">
        <v>110005.56</v>
      </c>
      <c r="BZ28" s="17">
        <v>46173.36</v>
      </c>
      <c r="CA28" s="17">
        <v>30975.360000000001</v>
      </c>
      <c r="CB28" s="17">
        <v>18527.04</v>
      </c>
      <c r="CC28" s="17">
        <v>18527.04</v>
      </c>
      <c r="CD28" s="17">
        <v>18527.04</v>
      </c>
      <c r="CE28" s="17">
        <v>18527.04</v>
      </c>
      <c r="CF28" s="17">
        <v>18527.04</v>
      </c>
      <c r="CG28" s="17">
        <v>18527.04</v>
      </c>
      <c r="CH28" s="17">
        <v>19974.36</v>
      </c>
      <c r="CI28" s="17">
        <v>18527.04</v>
      </c>
      <c r="CJ28" s="17">
        <v>18527.04</v>
      </c>
      <c r="CK28" s="17">
        <v>18527.04</v>
      </c>
      <c r="CL28" s="17">
        <v>18527.04</v>
      </c>
      <c r="CM28" s="17">
        <v>19395.48</v>
      </c>
      <c r="CN28" s="17">
        <v>18527.04</v>
      </c>
      <c r="CO28" s="17">
        <v>18527.04</v>
      </c>
      <c r="CP28" s="17">
        <v>18527.04</v>
      </c>
      <c r="CQ28" s="17">
        <v>18092.759999999998</v>
      </c>
      <c r="CR28" s="17">
        <v>18527.04</v>
      </c>
      <c r="CS28" s="17">
        <v>18382.32</v>
      </c>
      <c r="CT28" s="17">
        <v>41831.040000000001</v>
      </c>
      <c r="CU28" s="17">
        <v>25330.080000000002</v>
      </c>
      <c r="CV28" s="17">
        <v>25330.080000000002</v>
      </c>
      <c r="CW28" s="17">
        <v>39804.720000000001</v>
      </c>
      <c r="CX28" s="17">
        <v>25909.08</v>
      </c>
      <c r="CY28" s="17">
        <v>25909.08</v>
      </c>
      <c r="CZ28" s="17">
        <v>36475.56</v>
      </c>
      <c r="DA28" s="17">
        <v>71648.28</v>
      </c>
      <c r="DB28" s="17">
        <v>36041.4</v>
      </c>
      <c r="DC28" s="17">
        <v>37054.559999999998</v>
      </c>
      <c r="DD28" s="17">
        <v>37054.559999999998</v>
      </c>
      <c r="DE28" s="17">
        <v>51384.24</v>
      </c>
      <c r="DF28" s="17">
        <v>15632.16</v>
      </c>
      <c r="DG28" s="17">
        <v>30975.360000000001</v>
      </c>
      <c r="DH28" s="17">
        <v>25474.68</v>
      </c>
      <c r="DI28" s="17">
        <v>77148.600000000006</v>
      </c>
      <c r="DJ28" s="17">
        <v>41252.04</v>
      </c>
      <c r="DK28" s="17">
        <v>72227.399999999994</v>
      </c>
      <c r="DL28" s="17">
        <v>51673.56</v>
      </c>
      <c r="DM28" s="17">
        <v>35751.839999999997</v>
      </c>
      <c r="DN28" s="17">
        <v>18527.04</v>
      </c>
      <c r="DO28" s="17">
        <v>37054.559999999998</v>
      </c>
      <c r="DP28" s="17">
        <v>67016.52</v>
      </c>
      <c r="DQ28" s="17">
        <v>61660.92</v>
      </c>
      <c r="DR28" s="17">
        <v>37054.559999999998</v>
      </c>
      <c r="DS28" s="17">
        <v>37054.559999999998</v>
      </c>
      <c r="DT28" s="17">
        <v>36475.56</v>
      </c>
      <c r="DU28" s="17">
        <v>36475.56</v>
      </c>
      <c r="DV28" s="17">
        <v>36475.56</v>
      </c>
      <c r="DW28" s="17">
        <v>36475.56</v>
      </c>
      <c r="DX28" s="17">
        <v>36475.56</v>
      </c>
      <c r="DY28" s="17">
        <v>51094.68</v>
      </c>
      <c r="DZ28" s="17">
        <v>46173.36</v>
      </c>
      <c r="EA28" s="17">
        <v>36475.56</v>
      </c>
      <c r="EB28" s="17">
        <v>36475.56</v>
      </c>
      <c r="EC28" s="17">
        <v>36475.56</v>
      </c>
      <c r="ED28" s="17">
        <v>36475.56</v>
      </c>
      <c r="EE28" s="17">
        <v>36475.56</v>
      </c>
      <c r="EF28" s="17">
        <v>36475.56</v>
      </c>
      <c r="EG28" s="17">
        <f t="shared" si="3"/>
        <v>6684134.8799999999</v>
      </c>
    </row>
    <row r="29" spans="1:137" ht="45">
      <c r="A29" s="18" t="s">
        <v>179</v>
      </c>
      <c r="B29" s="5" t="s">
        <v>180</v>
      </c>
      <c r="C29" s="17">
        <v>272304</v>
      </c>
      <c r="D29" s="17"/>
      <c r="E29" s="17"/>
      <c r="F29" s="17"/>
      <c r="G29" s="17"/>
      <c r="H29" s="17">
        <v>190080</v>
      </c>
      <c r="I29" s="17">
        <v>816912</v>
      </c>
      <c r="J29" s="17">
        <v>816912</v>
      </c>
      <c r="K29" s="17">
        <v>237830.39999999999</v>
      </c>
      <c r="L29" s="17">
        <v>237830.39999999999</v>
      </c>
      <c r="M29" s="17">
        <v>237830.39999999999</v>
      </c>
      <c r="N29" s="17"/>
      <c r="O29" s="17">
        <v>816912</v>
      </c>
      <c r="P29" s="17"/>
      <c r="Q29" s="17"/>
      <c r="R29" s="17"/>
      <c r="S29" s="17"/>
      <c r="T29" s="17"/>
      <c r="U29" s="17"/>
      <c r="V29" s="17">
        <v>816912</v>
      </c>
      <c r="W29" s="17"/>
      <c r="X29" s="17"/>
      <c r="Y29" s="17">
        <v>408456</v>
      </c>
      <c r="Z29" s="17">
        <v>408456</v>
      </c>
      <c r="AA29" s="17">
        <v>816912</v>
      </c>
      <c r="AB29" s="17">
        <v>408456</v>
      </c>
      <c r="AC29" s="17"/>
      <c r="AD29" s="17"/>
      <c r="AE29" s="17"/>
      <c r="AF29" s="17">
        <v>408456</v>
      </c>
      <c r="AG29" s="17">
        <v>408456</v>
      </c>
      <c r="AH29" s="17">
        <v>408456</v>
      </c>
      <c r="AI29" s="17"/>
      <c r="AJ29" s="17"/>
      <c r="AK29" s="17"/>
      <c r="AL29" s="17"/>
      <c r="AM29" s="17">
        <v>408456</v>
      </c>
      <c r="AN29" s="17">
        <v>408456</v>
      </c>
      <c r="AO29" s="17">
        <v>1017312</v>
      </c>
      <c r="AP29" s="17"/>
      <c r="AQ29" s="17"/>
      <c r="AR29" s="17">
        <v>136152</v>
      </c>
      <c r="AS29" s="17"/>
      <c r="AT29" s="17">
        <v>1017312</v>
      </c>
      <c r="AU29" s="17">
        <v>272304</v>
      </c>
      <c r="AV29" s="17"/>
      <c r="AW29" s="17">
        <v>760320</v>
      </c>
      <c r="AX29" s="17"/>
      <c r="AY29" s="17">
        <v>136152</v>
      </c>
      <c r="AZ29" s="17">
        <v>272304</v>
      </c>
      <c r="BA29" s="17">
        <v>136152</v>
      </c>
      <c r="BB29" s="17">
        <v>272304</v>
      </c>
      <c r="BC29" s="17">
        <v>272304</v>
      </c>
      <c r="BD29" s="17">
        <v>272304</v>
      </c>
      <c r="BE29" s="17">
        <v>272304</v>
      </c>
      <c r="BF29" s="17"/>
      <c r="BG29" s="17">
        <v>408456</v>
      </c>
      <c r="BH29" s="17"/>
      <c r="BI29" s="17">
        <v>816912</v>
      </c>
      <c r="BJ29" s="17"/>
      <c r="BK29" s="17"/>
      <c r="BL29" s="17">
        <v>816912</v>
      </c>
      <c r="BM29" s="17">
        <v>408456</v>
      </c>
      <c r="BN29" s="17"/>
      <c r="BO29" s="17"/>
      <c r="BP29" s="17"/>
      <c r="BQ29" s="17"/>
      <c r="BR29" s="17"/>
      <c r="BS29" s="17">
        <v>816912</v>
      </c>
      <c r="BT29" s="17"/>
      <c r="BU29" s="17">
        <v>272304</v>
      </c>
      <c r="BV29" s="17">
        <v>816912</v>
      </c>
      <c r="BW29" s="17"/>
      <c r="BX29" s="17"/>
      <c r="BY29" s="17">
        <v>816912</v>
      </c>
      <c r="BZ29" s="17"/>
      <c r="CA29" s="17"/>
      <c r="CB29" s="17">
        <v>136152</v>
      </c>
      <c r="CC29" s="17">
        <v>185457.6</v>
      </c>
      <c r="CD29" s="17">
        <v>185457.6</v>
      </c>
      <c r="CE29" s="17">
        <v>136152</v>
      </c>
      <c r="CF29" s="17">
        <v>136152</v>
      </c>
      <c r="CG29" s="17">
        <v>136152</v>
      </c>
      <c r="CH29" s="17">
        <v>190080</v>
      </c>
      <c r="CI29" s="17">
        <v>136152</v>
      </c>
      <c r="CJ29" s="17">
        <v>136152</v>
      </c>
      <c r="CK29" s="17">
        <v>136152</v>
      </c>
      <c r="CL29" s="17">
        <v>136152</v>
      </c>
      <c r="CM29" s="17">
        <v>190080</v>
      </c>
      <c r="CN29" s="17">
        <v>136152</v>
      </c>
      <c r="CO29" s="17">
        <v>136152</v>
      </c>
      <c r="CP29" s="17">
        <v>136152</v>
      </c>
      <c r="CQ29" s="17">
        <v>136152</v>
      </c>
      <c r="CR29" s="17">
        <v>136152</v>
      </c>
      <c r="CS29" s="17">
        <v>136152</v>
      </c>
      <c r="CT29" s="17"/>
      <c r="CU29" s="17"/>
      <c r="CV29" s="17"/>
      <c r="CW29" s="17"/>
      <c r="CX29" s="17"/>
      <c r="CY29" s="17"/>
      <c r="CZ29" s="17">
        <v>190080</v>
      </c>
      <c r="DA29" s="17">
        <v>544608</v>
      </c>
      <c r="DB29" s="17">
        <v>272304</v>
      </c>
      <c r="DC29" s="17">
        <v>272304</v>
      </c>
      <c r="DD29" s="17">
        <v>272304</v>
      </c>
      <c r="DE29" s="17"/>
      <c r="DF29" s="17"/>
      <c r="DG29" s="17"/>
      <c r="DH29" s="17"/>
      <c r="DI29" s="17"/>
      <c r="DJ29" s="17"/>
      <c r="DK29" s="17"/>
      <c r="DL29" s="17"/>
      <c r="DM29" s="17"/>
      <c r="DN29" s="17">
        <v>136152</v>
      </c>
      <c r="DO29" s="17">
        <v>272304</v>
      </c>
      <c r="DP29" s="17"/>
      <c r="DQ29" s="17"/>
      <c r="DR29" s="17">
        <v>272304</v>
      </c>
      <c r="DS29" s="17">
        <v>272304</v>
      </c>
      <c r="DT29" s="17">
        <v>254328</v>
      </c>
      <c r="DU29" s="17">
        <v>254328</v>
      </c>
      <c r="DV29" s="17">
        <v>254328</v>
      </c>
      <c r="DW29" s="17">
        <v>254328</v>
      </c>
      <c r="DX29" s="17">
        <v>254328</v>
      </c>
      <c r="DY29" s="17"/>
      <c r="DZ29" s="17"/>
      <c r="EA29" s="17">
        <v>254328</v>
      </c>
      <c r="EB29" s="17">
        <v>254328</v>
      </c>
      <c r="EC29" s="17">
        <v>254328</v>
      </c>
      <c r="ED29" s="17">
        <v>254328</v>
      </c>
      <c r="EE29" s="17">
        <v>254328</v>
      </c>
      <c r="EF29" s="17">
        <v>254328</v>
      </c>
      <c r="EG29" s="17">
        <f t="shared" si="3"/>
        <v>26498558.399999999</v>
      </c>
    </row>
    <row r="30" spans="1:137">
      <c r="A30" s="18" t="s">
        <v>181</v>
      </c>
      <c r="B30" s="5" t="s">
        <v>182</v>
      </c>
      <c r="C30" s="17">
        <v>47958.6</v>
      </c>
      <c r="D30" s="17">
        <v>121104.24</v>
      </c>
      <c r="E30" s="17">
        <v>51249</v>
      </c>
      <c r="F30" s="17">
        <v>92312.4</v>
      </c>
      <c r="G30" s="17">
        <v>41900.400000000001</v>
      </c>
      <c r="H30" s="17">
        <v>38098.68</v>
      </c>
      <c r="I30" s="17">
        <v>135353.64000000001</v>
      </c>
      <c r="J30" s="17">
        <v>138837.84</v>
      </c>
      <c r="K30" s="17">
        <v>36536.160000000003</v>
      </c>
      <c r="L30" s="17">
        <v>36141.96</v>
      </c>
      <c r="M30" s="17">
        <v>36372.120000000003</v>
      </c>
      <c r="N30" s="17">
        <v>91548.12</v>
      </c>
      <c r="O30" s="17">
        <v>141968.76</v>
      </c>
      <c r="P30" s="17">
        <v>67100.039999999994</v>
      </c>
      <c r="Q30" s="17">
        <v>97871.16</v>
      </c>
      <c r="R30" s="17">
        <v>102038.76</v>
      </c>
      <c r="S30" s="17">
        <v>76743.72</v>
      </c>
      <c r="T30" s="17">
        <v>76110</v>
      </c>
      <c r="U30" s="17">
        <v>102348.36</v>
      </c>
      <c r="V30" s="17">
        <v>140318.64000000001</v>
      </c>
      <c r="W30" s="17">
        <v>57398.52</v>
      </c>
      <c r="X30" s="17">
        <v>30356.28</v>
      </c>
      <c r="Y30" s="17">
        <v>71185.919999999998</v>
      </c>
      <c r="Z30" s="17">
        <v>71571.360000000001</v>
      </c>
      <c r="AA30" s="17">
        <v>141986.28</v>
      </c>
      <c r="AB30" s="17">
        <v>56577.24</v>
      </c>
      <c r="AC30" s="17">
        <v>63382.2</v>
      </c>
      <c r="AD30" s="17">
        <v>20347.560000000001</v>
      </c>
      <c r="AE30" s="17">
        <v>46757.9</v>
      </c>
      <c r="AF30" s="17">
        <v>56439.96</v>
      </c>
      <c r="AG30" s="17">
        <v>67298.64</v>
      </c>
      <c r="AH30" s="17">
        <v>56737.919999999998</v>
      </c>
      <c r="AI30" s="17">
        <v>87716.28</v>
      </c>
      <c r="AJ30" s="17">
        <v>41775.72</v>
      </c>
      <c r="AK30" s="17">
        <v>20564.28</v>
      </c>
      <c r="AL30" s="17">
        <v>20829.36</v>
      </c>
      <c r="AM30" s="17">
        <v>67015.320000000007</v>
      </c>
      <c r="AN30" s="17">
        <v>67256.039999999994</v>
      </c>
      <c r="AO30" s="17">
        <v>116232.72</v>
      </c>
      <c r="AP30" s="17">
        <v>87316.2</v>
      </c>
      <c r="AQ30" s="17">
        <v>25186.560000000001</v>
      </c>
      <c r="AR30" s="17">
        <v>23919.360000000001</v>
      </c>
      <c r="AS30" s="17">
        <v>57619.92</v>
      </c>
      <c r="AT30" s="17">
        <v>116115.84</v>
      </c>
      <c r="AU30" s="17">
        <v>47532.24</v>
      </c>
      <c r="AV30" s="17">
        <v>71326.080000000002</v>
      </c>
      <c r="AW30" s="17">
        <v>115525.92</v>
      </c>
      <c r="AX30" s="17">
        <v>78189.36</v>
      </c>
      <c r="AY30" s="17">
        <v>23940.36</v>
      </c>
      <c r="AZ30" s="17">
        <v>47483.519999999997</v>
      </c>
      <c r="BA30" s="17">
        <v>23679</v>
      </c>
      <c r="BB30" s="17">
        <v>47649.120000000003</v>
      </c>
      <c r="BC30" s="17">
        <v>47380.44</v>
      </c>
      <c r="BD30" s="17">
        <v>47890.080000000002</v>
      </c>
      <c r="BE30" s="17">
        <v>47362.559999999998</v>
      </c>
      <c r="BF30" s="17">
        <v>65826.720000000001</v>
      </c>
      <c r="BG30" s="17">
        <v>71492.52</v>
      </c>
      <c r="BH30" s="17">
        <v>94313.88</v>
      </c>
      <c r="BI30" s="17">
        <v>134322.72</v>
      </c>
      <c r="BJ30" s="17">
        <v>98934.24</v>
      </c>
      <c r="BK30" s="17">
        <v>10026.24</v>
      </c>
      <c r="BL30" s="17">
        <v>137164.44</v>
      </c>
      <c r="BM30" s="17">
        <v>71428.320000000007</v>
      </c>
      <c r="BN30" s="17">
        <v>78291.600000000006</v>
      </c>
      <c r="BO30" s="17">
        <v>78113.52</v>
      </c>
      <c r="BP30" s="17">
        <v>20829.36</v>
      </c>
      <c r="BQ30" s="17">
        <v>62123.4</v>
      </c>
      <c r="BR30" s="17">
        <v>82552.800000000003</v>
      </c>
      <c r="BS30" s="17">
        <v>138910.92000000001</v>
      </c>
      <c r="BT30" s="17">
        <v>72169.8</v>
      </c>
      <c r="BU30" s="17">
        <v>47497.2</v>
      </c>
      <c r="BV30" s="17">
        <v>137240.28</v>
      </c>
      <c r="BW30" s="17">
        <v>30702.959999999999</v>
      </c>
      <c r="BX30" s="17">
        <v>46475.76</v>
      </c>
      <c r="BY30" s="17">
        <v>142100.16</v>
      </c>
      <c r="BZ30" s="17">
        <v>46559.64</v>
      </c>
      <c r="CA30" s="17">
        <v>30998.76</v>
      </c>
      <c r="CB30" s="17">
        <v>23560.080000000002</v>
      </c>
      <c r="CC30" s="17">
        <v>23653.56</v>
      </c>
      <c r="CD30" s="17">
        <v>23775.360000000001</v>
      </c>
      <c r="CE30" s="17">
        <v>23715.48</v>
      </c>
      <c r="CF30" s="17">
        <v>23746.799999999999</v>
      </c>
      <c r="CG30" s="17">
        <v>23773.32</v>
      </c>
      <c r="CH30" s="17">
        <v>24068.28</v>
      </c>
      <c r="CI30" s="17">
        <v>23796.36</v>
      </c>
      <c r="CJ30" s="17">
        <v>23776.2</v>
      </c>
      <c r="CK30" s="17">
        <v>23948.52</v>
      </c>
      <c r="CL30" s="17">
        <v>23963.16</v>
      </c>
      <c r="CM30" s="17">
        <v>23548.44</v>
      </c>
      <c r="CN30" s="17">
        <v>23664.720000000001</v>
      </c>
      <c r="CO30" s="17">
        <v>23902.080000000002</v>
      </c>
      <c r="CP30" s="17">
        <v>23787.96</v>
      </c>
      <c r="CQ30" s="17">
        <v>23206.799999999999</v>
      </c>
      <c r="CR30" s="17">
        <v>23810.16</v>
      </c>
      <c r="CS30" s="17">
        <v>23814.240000000002</v>
      </c>
      <c r="CT30" s="17">
        <v>42350.76</v>
      </c>
      <c r="CU30" s="17">
        <v>25451.52</v>
      </c>
      <c r="CV30" s="17">
        <v>25333.200000000001</v>
      </c>
      <c r="CW30" s="17">
        <v>42118.92</v>
      </c>
      <c r="CX30" s="17">
        <v>25545.48</v>
      </c>
      <c r="CY30" s="17">
        <v>25440.12</v>
      </c>
      <c r="CZ30" s="17">
        <v>38119.199999999997</v>
      </c>
      <c r="DA30" s="17">
        <v>91994.880000000005</v>
      </c>
      <c r="DB30" s="17">
        <v>46772.88</v>
      </c>
      <c r="DC30" s="17">
        <v>47914.8</v>
      </c>
      <c r="DD30" s="17">
        <v>47948.4</v>
      </c>
      <c r="DE30" s="17">
        <v>51933.599999999999</v>
      </c>
      <c r="DF30" s="17">
        <v>15700.32</v>
      </c>
      <c r="DG30" s="17">
        <v>31903.32</v>
      </c>
      <c r="DH30" s="17">
        <v>25258.44</v>
      </c>
      <c r="DI30" s="17">
        <v>77888.639999999999</v>
      </c>
      <c r="DJ30" s="17">
        <v>42331.199999999997</v>
      </c>
      <c r="DK30" s="17">
        <v>71717.399999999994</v>
      </c>
      <c r="DL30" s="17">
        <v>51758.28</v>
      </c>
      <c r="DM30" s="17">
        <v>33750</v>
      </c>
      <c r="DN30" s="17">
        <v>23881.439999999999</v>
      </c>
      <c r="DO30" s="17">
        <v>47654.879999999997</v>
      </c>
      <c r="DP30" s="17">
        <v>66396.12</v>
      </c>
      <c r="DQ30" s="17">
        <v>62311.199999999997</v>
      </c>
      <c r="DR30" s="17">
        <v>47885.64</v>
      </c>
      <c r="DS30" s="17">
        <v>47838.96</v>
      </c>
      <c r="DT30" s="17">
        <v>38043.24</v>
      </c>
      <c r="DU30" s="17">
        <v>38224.32</v>
      </c>
      <c r="DV30" s="17">
        <v>38446.199999999997</v>
      </c>
      <c r="DW30" s="17">
        <v>37885.56</v>
      </c>
      <c r="DX30" s="17">
        <v>38296.080000000002</v>
      </c>
      <c r="DY30" s="17">
        <v>53209.8</v>
      </c>
      <c r="DZ30" s="17">
        <v>47322</v>
      </c>
      <c r="EA30" s="17">
        <v>37558.44</v>
      </c>
      <c r="EB30" s="17">
        <v>37584.720000000001</v>
      </c>
      <c r="EC30" s="17">
        <v>38247.599999999999</v>
      </c>
      <c r="ED30" s="17">
        <v>37637.279999999999</v>
      </c>
      <c r="EE30" s="17">
        <v>38431.68</v>
      </c>
      <c r="EF30" s="17">
        <v>37646.04</v>
      </c>
      <c r="EG30" s="17">
        <f t="shared" si="3"/>
        <v>7542777.9800000004</v>
      </c>
    </row>
    <row r="31" spans="1:137" ht="21" customHeight="1">
      <c r="A31" s="18" t="s">
        <v>183</v>
      </c>
      <c r="B31" s="5" t="s">
        <v>184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>
        <f t="shared" si="3"/>
        <v>0</v>
      </c>
    </row>
    <row r="32" spans="1:137">
      <c r="A32" s="19" t="s">
        <v>185</v>
      </c>
      <c r="B32" s="5" t="s">
        <v>186</v>
      </c>
      <c r="C32" s="15">
        <f t="shared" ref="C32:Z32" si="13">SUM(C33:C40)</f>
        <v>176283.81</v>
      </c>
      <c r="D32" s="15">
        <f t="shared" si="13"/>
        <v>478000.9</v>
      </c>
      <c r="E32" s="15">
        <f t="shared" si="13"/>
        <v>399510.21</v>
      </c>
      <c r="F32" s="15">
        <f t="shared" si="13"/>
        <v>1033285.99</v>
      </c>
      <c r="G32" s="15">
        <f t="shared" si="13"/>
        <v>691808.41</v>
      </c>
      <c r="H32" s="15">
        <f t="shared" si="13"/>
        <v>182904.54</v>
      </c>
      <c r="I32" s="15">
        <f t="shared" si="13"/>
        <v>1316156.3799999999</v>
      </c>
      <c r="J32" s="15">
        <f t="shared" si="13"/>
        <v>2038924.02</v>
      </c>
      <c r="K32" s="15">
        <f t="shared" si="13"/>
        <v>533890.63</v>
      </c>
      <c r="L32" s="15">
        <f t="shared" si="13"/>
        <v>465303.44</v>
      </c>
      <c r="M32" s="15">
        <f t="shared" si="13"/>
        <v>450607.47</v>
      </c>
      <c r="N32" s="15">
        <f t="shared" si="13"/>
        <v>1339841.8999999999</v>
      </c>
      <c r="O32" s="15">
        <f t="shared" si="13"/>
        <v>2068470.88</v>
      </c>
      <c r="P32" s="15">
        <f t="shared" si="13"/>
        <v>1190006.0900000001</v>
      </c>
      <c r="Q32" s="15">
        <f t="shared" si="13"/>
        <v>1742354.51</v>
      </c>
      <c r="R32" s="15">
        <f t="shared" si="13"/>
        <v>1571343.69</v>
      </c>
      <c r="S32" s="15">
        <f t="shared" si="13"/>
        <v>1234516.73</v>
      </c>
      <c r="T32" s="15">
        <f t="shared" si="13"/>
        <v>861743.47</v>
      </c>
      <c r="U32" s="15">
        <f t="shared" si="13"/>
        <v>1333325.03</v>
      </c>
      <c r="V32" s="15">
        <f t="shared" si="13"/>
        <v>1439458.72</v>
      </c>
      <c r="W32" s="15">
        <f t="shared" si="13"/>
        <v>790626.68</v>
      </c>
      <c r="X32" s="15">
        <f t="shared" si="13"/>
        <v>555176.92000000004</v>
      </c>
      <c r="Y32" s="15">
        <f t="shared" si="13"/>
        <v>788545.06</v>
      </c>
      <c r="Z32" s="15">
        <f t="shared" si="13"/>
        <v>862690.05</v>
      </c>
      <c r="AA32" s="15">
        <f t="shared" ref="AA32:CL32" si="14">SUM(AA33:AA40)</f>
        <v>1510041.09</v>
      </c>
      <c r="AB32" s="15">
        <f t="shared" si="14"/>
        <v>250864.85</v>
      </c>
      <c r="AC32" s="15">
        <f t="shared" si="14"/>
        <v>895386.33</v>
      </c>
      <c r="AD32" s="15">
        <f t="shared" si="14"/>
        <v>315183.38</v>
      </c>
      <c r="AE32" s="15">
        <f t="shared" si="14"/>
        <v>596880.18999999994</v>
      </c>
      <c r="AF32" s="15">
        <f t="shared" si="14"/>
        <v>230274.4</v>
      </c>
      <c r="AG32" s="15">
        <f t="shared" si="14"/>
        <v>739258.94</v>
      </c>
      <c r="AH32" s="15">
        <f t="shared" si="14"/>
        <v>250481.01</v>
      </c>
      <c r="AI32" s="15">
        <f t="shared" si="14"/>
        <v>971654.85</v>
      </c>
      <c r="AJ32" s="15">
        <f t="shared" si="14"/>
        <v>652431.88</v>
      </c>
      <c r="AK32" s="15">
        <f t="shared" si="14"/>
        <v>360469.78</v>
      </c>
      <c r="AL32" s="15">
        <f t="shared" si="14"/>
        <v>378131.26</v>
      </c>
      <c r="AM32" s="15">
        <f t="shared" si="14"/>
        <v>475944.63</v>
      </c>
      <c r="AN32" s="15">
        <f t="shared" si="14"/>
        <v>367422.26</v>
      </c>
      <c r="AO32" s="15">
        <f t="shared" si="14"/>
        <v>275731.09999999998</v>
      </c>
      <c r="AP32" s="15">
        <f t="shared" si="14"/>
        <v>715480.12</v>
      </c>
      <c r="AQ32" s="15">
        <f t="shared" si="14"/>
        <v>256949.4</v>
      </c>
      <c r="AR32" s="15">
        <f t="shared" si="14"/>
        <v>173750.8</v>
      </c>
      <c r="AS32" s="15">
        <f t="shared" si="14"/>
        <v>281103.53999999998</v>
      </c>
      <c r="AT32" s="15">
        <f t="shared" si="14"/>
        <v>276218.49</v>
      </c>
      <c r="AU32" s="15">
        <f t="shared" si="14"/>
        <v>502529.74</v>
      </c>
      <c r="AV32" s="15">
        <f t="shared" si="14"/>
        <v>531800.03</v>
      </c>
      <c r="AW32" s="15">
        <f t="shared" si="14"/>
        <v>399997.04</v>
      </c>
      <c r="AX32" s="15">
        <f t="shared" si="14"/>
        <v>944002.83</v>
      </c>
      <c r="AY32" s="15">
        <f t="shared" si="14"/>
        <v>177200.37</v>
      </c>
      <c r="AZ32" s="15">
        <f t="shared" si="14"/>
        <v>429383.04</v>
      </c>
      <c r="BA32" s="15">
        <f t="shared" si="14"/>
        <v>265096.14</v>
      </c>
      <c r="BB32" s="15">
        <f t="shared" si="14"/>
        <v>487277.29</v>
      </c>
      <c r="BC32" s="15">
        <f t="shared" si="14"/>
        <v>505013.06</v>
      </c>
      <c r="BD32" s="15">
        <f t="shared" si="14"/>
        <v>355844.43</v>
      </c>
      <c r="BE32" s="15">
        <f t="shared" si="14"/>
        <v>325822.75</v>
      </c>
      <c r="BF32" s="15">
        <f t="shared" si="14"/>
        <v>404162.39</v>
      </c>
      <c r="BG32" s="15">
        <f t="shared" si="14"/>
        <v>572830.85</v>
      </c>
      <c r="BH32" s="15">
        <f t="shared" si="14"/>
        <v>1194909.5900000001</v>
      </c>
      <c r="BI32" s="15">
        <f t="shared" si="14"/>
        <v>1316140.8899999999</v>
      </c>
      <c r="BJ32" s="15">
        <f t="shared" si="14"/>
        <v>947506.16</v>
      </c>
      <c r="BK32" s="15">
        <f t="shared" si="14"/>
        <v>145332.76</v>
      </c>
      <c r="BL32" s="15">
        <f t="shared" si="14"/>
        <v>1492017.99</v>
      </c>
      <c r="BM32" s="15">
        <f t="shared" si="14"/>
        <v>522589.24</v>
      </c>
      <c r="BN32" s="15">
        <f t="shared" si="14"/>
        <v>1138539.8999999999</v>
      </c>
      <c r="BO32" s="15">
        <f t="shared" si="14"/>
        <v>1095894.07</v>
      </c>
      <c r="BP32" s="15">
        <f t="shared" si="14"/>
        <v>430534.86</v>
      </c>
      <c r="BQ32" s="15">
        <f t="shared" si="14"/>
        <v>905643.46</v>
      </c>
      <c r="BR32" s="15">
        <f t="shared" si="14"/>
        <v>1481877.75</v>
      </c>
      <c r="BS32" s="15">
        <f t="shared" si="14"/>
        <v>1150793.25</v>
      </c>
      <c r="BT32" s="15">
        <f t="shared" si="14"/>
        <v>934826.16</v>
      </c>
      <c r="BU32" s="15">
        <f t="shared" si="14"/>
        <v>569177.89</v>
      </c>
      <c r="BV32" s="15">
        <f t="shared" si="14"/>
        <v>1627468.17</v>
      </c>
      <c r="BW32" s="15">
        <f t="shared" si="14"/>
        <v>527763.59</v>
      </c>
      <c r="BX32" s="15">
        <f t="shared" si="14"/>
        <v>701123.41</v>
      </c>
      <c r="BY32" s="15">
        <f t="shared" si="14"/>
        <v>2095200.78</v>
      </c>
      <c r="BZ32" s="15">
        <f t="shared" si="14"/>
        <v>547063.35</v>
      </c>
      <c r="CA32" s="15">
        <f t="shared" si="14"/>
        <v>521880.56</v>
      </c>
      <c r="CB32" s="15">
        <f t="shared" si="14"/>
        <v>357062.67</v>
      </c>
      <c r="CC32" s="15">
        <f t="shared" si="14"/>
        <v>295700.39</v>
      </c>
      <c r="CD32" s="15">
        <f t="shared" si="14"/>
        <v>286900.98</v>
      </c>
      <c r="CE32" s="15">
        <f t="shared" si="14"/>
        <v>296632.15999999997</v>
      </c>
      <c r="CF32" s="15">
        <f t="shared" si="14"/>
        <v>345384.14</v>
      </c>
      <c r="CG32" s="15">
        <f t="shared" si="14"/>
        <v>353055.01</v>
      </c>
      <c r="CH32" s="15">
        <f t="shared" si="14"/>
        <v>221742.11</v>
      </c>
      <c r="CI32" s="15">
        <f t="shared" si="14"/>
        <v>341828.91</v>
      </c>
      <c r="CJ32" s="15">
        <f t="shared" si="14"/>
        <v>345792.07</v>
      </c>
      <c r="CK32" s="15">
        <f t="shared" si="14"/>
        <v>328431.75</v>
      </c>
      <c r="CL32" s="15">
        <f t="shared" si="14"/>
        <v>376617.95</v>
      </c>
      <c r="CM32" s="15">
        <f t="shared" ref="CM32:EF32" si="15">SUM(CM33:CM40)</f>
        <v>196990.12</v>
      </c>
      <c r="CN32" s="15">
        <f t="shared" si="15"/>
        <v>314105</v>
      </c>
      <c r="CO32" s="15">
        <f t="shared" si="15"/>
        <v>338011.95</v>
      </c>
      <c r="CP32" s="15">
        <f t="shared" si="15"/>
        <v>338220.15</v>
      </c>
      <c r="CQ32" s="15">
        <f t="shared" si="15"/>
        <v>170213.64</v>
      </c>
      <c r="CR32" s="15">
        <f t="shared" si="15"/>
        <v>329918.32</v>
      </c>
      <c r="CS32" s="15">
        <f t="shared" si="15"/>
        <v>302611.59000000003</v>
      </c>
      <c r="CT32" s="15">
        <f t="shared" si="15"/>
        <v>634937.1</v>
      </c>
      <c r="CU32" s="15">
        <f t="shared" si="15"/>
        <v>458111.24</v>
      </c>
      <c r="CV32" s="15">
        <f t="shared" si="15"/>
        <v>455163.47</v>
      </c>
      <c r="CW32" s="15">
        <f t="shared" si="15"/>
        <v>653513.31999999995</v>
      </c>
      <c r="CX32" s="15">
        <f t="shared" si="15"/>
        <v>526566.15</v>
      </c>
      <c r="CY32" s="15">
        <f t="shared" si="15"/>
        <v>460476.84</v>
      </c>
      <c r="CZ32" s="15">
        <f t="shared" si="15"/>
        <v>182368.97</v>
      </c>
      <c r="DA32" s="15">
        <f t="shared" si="15"/>
        <v>772169.82</v>
      </c>
      <c r="DB32" s="15">
        <f t="shared" si="15"/>
        <v>643786.97</v>
      </c>
      <c r="DC32" s="15">
        <f t="shared" si="15"/>
        <v>569416.81000000006</v>
      </c>
      <c r="DD32" s="15">
        <f t="shared" si="15"/>
        <v>586220.63</v>
      </c>
      <c r="DE32" s="15">
        <f t="shared" si="15"/>
        <v>640062</v>
      </c>
      <c r="DF32" s="15">
        <f t="shared" si="15"/>
        <v>308262.08</v>
      </c>
      <c r="DG32" s="15">
        <f t="shared" si="15"/>
        <v>533671.81999999995</v>
      </c>
      <c r="DH32" s="15">
        <f t="shared" si="15"/>
        <v>462925.63</v>
      </c>
      <c r="DI32" s="15">
        <f t="shared" si="15"/>
        <v>1274903.23</v>
      </c>
      <c r="DJ32" s="15">
        <f t="shared" si="15"/>
        <v>269394.90000000002</v>
      </c>
      <c r="DK32" s="15">
        <f t="shared" si="15"/>
        <v>372276.55</v>
      </c>
      <c r="DL32" s="15">
        <f t="shared" si="15"/>
        <v>509891.44</v>
      </c>
      <c r="DM32" s="15">
        <f t="shared" si="15"/>
        <v>346138.15</v>
      </c>
      <c r="DN32" s="15">
        <f t="shared" si="15"/>
        <v>135428.22</v>
      </c>
      <c r="DO32" s="15">
        <f t="shared" si="15"/>
        <v>320005.84999999998</v>
      </c>
      <c r="DP32" s="15">
        <f t="shared" si="15"/>
        <v>373115.35</v>
      </c>
      <c r="DQ32" s="15">
        <f t="shared" si="15"/>
        <v>917623.26</v>
      </c>
      <c r="DR32" s="15">
        <f t="shared" si="15"/>
        <v>614822.74</v>
      </c>
      <c r="DS32" s="15">
        <f t="shared" si="15"/>
        <v>605628.13</v>
      </c>
      <c r="DT32" s="15">
        <f t="shared" si="15"/>
        <v>182368.97</v>
      </c>
      <c r="DU32" s="15">
        <f t="shared" si="15"/>
        <v>182368.97</v>
      </c>
      <c r="DV32" s="15">
        <f t="shared" si="15"/>
        <v>182368.97</v>
      </c>
      <c r="DW32" s="15">
        <f t="shared" si="15"/>
        <v>106044.51</v>
      </c>
      <c r="DX32" s="15">
        <f t="shared" si="15"/>
        <v>106526.86</v>
      </c>
      <c r="DY32" s="15">
        <f t="shared" si="15"/>
        <v>628209.43999999994</v>
      </c>
      <c r="DZ32" s="15">
        <f t="shared" si="15"/>
        <v>446667.37</v>
      </c>
      <c r="EA32" s="15">
        <f t="shared" si="15"/>
        <v>182814.25</v>
      </c>
      <c r="EB32" s="15">
        <f t="shared" si="15"/>
        <v>182938.46</v>
      </c>
      <c r="EC32" s="15">
        <f t="shared" si="15"/>
        <v>182590.19</v>
      </c>
      <c r="ED32" s="15">
        <f t="shared" si="15"/>
        <v>182692.86</v>
      </c>
      <c r="EE32" s="15">
        <f t="shared" si="15"/>
        <v>182678.22</v>
      </c>
      <c r="EF32" s="15">
        <f t="shared" si="15"/>
        <v>182628.79</v>
      </c>
      <c r="EG32" s="15">
        <f t="shared" si="3"/>
        <v>80862675.060000002</v>
      </c>
    </row>
    <row r="33" spans="1:137" ht="30">
      <c r="A33" s="18" t="s">
        <v>187</v>
      </c>
      <c r="B33" s="27" t="s">
        <v>188</v>
      </c>
      <c r="C33" s="17">
        <v>30631.41</v>
      </c>
      <c r="D33" s="17">
        <v>183788.47</v>
      </c>
      <c r="E33" s="17">
        <v>76578.53</v>
      </c>
      <c r="F33" s="17">
        <v>137841.35</v>
      </c>
      <c r="G33" s="17">
        <v>81262.820000000007</v>
      </c>
      <c r="H33" s="17">
        <v>7657.85</v>
      </c>
      <c r="I33" s="17">
        <v>91894.23</v>
      </c>
      <c r="J33" s="17">
        <v>91894.23</v>
      </c>
      <c r="K33" s="17">
        <v>22973.56</v>
      </c>
      <c r="L33" s="17">
        <v>22973.56</v>
      </c>
      <c r="M33" s="17">
        <v>22973.56</v>
      </c>
      <c r="N33" s="17">
        <v>137841.35</v>
      </c>
      <c r="O33" s="17">
        <v>91894.23</v>
      </c>
      <c r="P33" s="17">
        <v>99552.09</v>
      </c>
      <c r="Q33" s="17">
        <v>145499.20000000001</v>
      </c>
      <c r="R33" s="17">
        <v>153157.06</v>
      </c>
      <c r="S33" s="17">
        <v>114867.79</v>
      </c>
      <c r="T33" s="17">
        <v>114867.79</v>
      </c>
      <c r="U33" s="17">
        <v>153157.06</v>
      </c>
      <c r="V33" s="17">
        <v>91894.23</v>
      </c>
      <c r="W33" s="17">
        <v>84236.38</v>
      </c>
      <c r="X33" s="17">
        <v>45947.12</v>
      </c>
      <c r="Y33" s="17">
        <v>45947.12</v>
      </c>
      <c r="Z33" s="17">
        <v>45947.12</v>
      </c>
      <c r="AA33" s="17">
        <v>91894.23</v>
      </c>
      <c r="AB33" s="17">
        <v>45947.12</v>
      </c>
      <c r="AC33" s="17">
        <v>91894.23</v>
      </c>
      <c r="AD33" s="17">
        <v>30631.41</v>
      </c>
      <c r="AE33" s="17">
        <v>81844.08</v>
      </c>
      <c r="AF33" s="17">
        <v>25947.119999999999</v>
      </c>
      <c r="AG33" s="17">
        <v>45947.12</v>
      </c>
      <c r="AH33" s="17">
        <v>45947.12</v>
      </c>
      <c r="AI33" s="17">
        <v>130183.48</v>
      </c>
      <c r="AJ33" s="17">
        <v>61262.82</v>
      </c>
      <c r="AK33" s="17">
        <v>30631.41</v>
      </c>
      <c r="AL33" s="17">
        <v>30631.41</v>
      </c>
      <c r="AM33" s="17">
        <v>45947.12</v>
      </c>
      <c r="AN33" s="17">
        <v>45947.12</v>
      </c>
      <c r="AO33" s="17">
        <v>21262.82</v>
      </c>
      <c r="AP33" s="17">
        <v>170183.48</v>
      </c>
      <c r="AQ33" s="17">
        <v>38289.26</v>
      </c>
      <c r="AR33" s="17">
        <v>15315.71</v>
      </c>
      <c r="AS33" s="17">
        <v>84236.38</v>
      </c>
      <c r="AT33" s="17">
        <v>21262.82</v>
      </c>
      <c r="AU33" s="17">
        <v>30631.41</v>
      </c>
      <c r="AV33" s="17">
        <v>107209.94</v>
      </c>
      <c r="AW33" s="17">
        <v>61262.82</v>
      </c>
      <c r="AX33" s="17">
        <v>114867.79</v>
      </c>
      <c r="AY33" s="17">
        <v>15315.71</v>
      </c>
      <c r="AZ33" s="17">
        <v>30631.41</v>
      </c>
      <c r="BA33" s="17">
        <v>15315.71</v>
      </c>
      <c r="BB33" s="17">
        <v>30631.41</v>
      </c>
      <c r="BC33" s="17">
        <v>30631.41</v>
      </c>
      <c r="BD33" s="17">
        <v>30631.41</v>
      </c>
      <c r="BE33" s="17">
        <v>30631.41</v>
      </c>
      <c r="BF33" s="17">
        <v>91894.23</v>
      </c>
      <c r="BG33" s="17">
        <v>45947.12</v>
      </c>
      <c r="BH33" s="17">
        <v>130183.5</v>
      </c>
      <c r="BI33" s="17">
        <v>91894.23</v>
      </c>
      <c r="BJ33" s="17">
        <v>137841.35</v>
      </c>
      <c r="BK33" s="17">
        <v>15705.12</v>
      </c>
      <c r="BL33" s="17">
        <v>91894.23</v>
      </c>
      <c r="BM33" s="17">
        <v>45947.12</v>
      </c>
      <c r="BN33" s="17">
        <v>114867.79</v>
      </c>
      <c r="BO33" s="17">
        <v>114867.79</v>
      </c>
      <c r="BP33" s="17">
        <v>30631.41</v>
      </c>
      <c r="BQ33" s="17">
        <v>131894.23000000001</v>
      </c>
      <c r="BR33" s="17">
        <v>122525.65</v>
      </c>
      <c r="BS33" s="17">
        <v>91894.23</v>
      </c>
      <c r="BT33" s="17">
        <v>107209.94</v>
      </c>
      <c r="BU33" s="17">
        <v>30631.41</v>
      </c>
      <c r="BV33" s="17">
        <v>91894.23</v>
      </c>
      <c r="BW33" s="17">
        <v>45947.12</v>
      </c>
      <c r="BX33" s="17">
        <v>68920.679999999993</v>
      </c>
      <c r="BY33" s="17">
        <v>91894.23</v>
      </c>
      <c r="BZ33" s="17">
        <v>68920.679999999993</v>
      </c>
      <c r="CA33" s="17">
        <v>45947.12</v>
      </c>
      <c r="CB33" s="17">
        <v>15315.71</v>
      </c>
      <c r="CC33" s="17">
        <v>15315.71</v>
      </c>
      <c r="CD33" s="17">
        <v>15315.71</v>
      </c>
      <c r="CE33" s="17">
        <v>15315.71</v>
      </c>
      <c r="CF33" s="17">
        <v>15315.71</v>
      </c>
      <c r="CG33" s="17">
        <v>15315.71</v>
      </c>
      <c r="CH33" s="17">
        <v>7657.85</v>
      </c>
      <c r="CI33" s="17">
        <v>15315.71</v>
      </c>
      <c r="CJ33" s="17">
        <v>15315.71</v>
      </c>
      <c r="CK33" s="17">
        <v>15315.71</v>
      </c>
      <c r="CL33" s="17">
        <v>15315.71</v>
      </c>
      <c r="CM33" s="17">
        <v>7657.85</v>
      </c>
      <c r="CN33" s="17">
        <v>15315.71</v>
      </c>
      <c r="CO33" s="17">
        <v>15315.71</v>
      </c>
      <c r="CP33" s="17">
        <v>15315.71</v>
      </c>
      <c r="CQ33" s="17">
        <v>15315.71</v>
      </c>
      <c r="CR33" s="17">
        <v>15315.71</v>
      </c>
      <c r="CS33" s="17">
        <v>15315.71</v>
      </c>
      <c r="CT33" s="17">
        <v>61262.82</v>
      </c>
      <c r="CU33" s="17">
        <v>38289.26</v>
      </c>
      <c r="CV33" s="17">
        <v>38289.26</v>
      </c>
      <c r="CW33" s="17">
        <v>61262.82</v>
      </c>
      <c r="CX33" s="17">
        <v>38289.26</v>
      </c>
      <c r="CY33" s="17">
        <v>38289.26</v>
      </c>
      <c r="CZ33" s="17">
        <v>7657.85</v>
      </c>
      <c r="DA33" s="17">
        <v>61262.82</v>
      </c>
      <c r="DB33" s="17">
        <v>30631.41</v>
      </c>
      <c r="DC33" s="17">
        <v>30631.41</v>
      </c>
      <c r="DD33" s="17">
        <v>30631.41</v>
      </c>
      <c r="DE33" s="17">
        <v>76578.53</v>
      </c>
      <c r="DF33" s="17">
        <v>22973.56</v>
      </c>
      <c r="DG33" s="17">
        <v>45947.12</v>
      </c>
      <c r="DH33" s="17">
        <v>38289.26</v>
      </c>
      <c r="DI33" s="17">
        <v>114867.79</v>
      </c>
      <c r="DJ33" s="17">
        <v>61262.82</v>
      </c>
      <c r="DK33" s="17">
        <v>107209.94</v>
      </c>
      <c r="DL33" s="17">
        <v>76578.53</v>
      </c>
      <c r="DM33" s="17">
        <v>53604.97</v>
      </c>
      <c r="DN33" s="17">
        <v>15315.71</v>
      </c>
      <c r="DO33" s="17">
        <v>30631.41</v>
      </c>
      <c r="DP33" s="17">
        <v>99552.09</v>
      </c>
      <c r="DQ33" s="17">
        <v>91894.23</v>
      </c>
      <c r="DR33" s="17">
        <v>30631.41</v>
      </c>
      <c r="DS33" s="17">
        <v>30631.41</v>
      </c>
      <c r="DT33" s="17">
        <v>7657.85</v>
      </c>
      <c r="DU33" s="17">
        <v>7657.85</v>
      </c>
      <c r="DV33" s="17">
        <v>7657.85</v>
      </c>
      <c r="DW33" s="17">
        <v>7657.85</v>
      </c>
      <c r="DX33" s="17">
        <v>7657.85</v>
      </c>
      <c r="DY33" s="17">
        <v>76578.53</v>
      </c>
      <c r="DZ33" s="17">
        <v>68920.679999999993</v>
      </c>
      <c r="EA33" s="17">
        <v>7657.85</v>
      </c>
      <c r="EB33" s="17">
        <v>7657.85</v>
      </c>
      <c r="EC33" s="17">
        <v>7657.85</v>
      </c>
      <c r="ED33" s="17">
        <v>7657.85</v>
      </c>
      <c r="EE33" s="17">
        <v>7657.85</v>
      </c>
      <c r="EF33" s="17">
        <v>7657.85</v>
      </c>
      <c r="EG33" s="17">
        <f t="shared" si="3"/>
        <v>7380167.1900000004</v>
      </c>
    </row>
    <row r="34" spans="1:137">
      <c r="A34" s="18" t="s">
        <v>189</v>
      </c>
      <c r="B34" s="27" t="s">
        <v>190</v>
      </c>
      <c r="C34" s="17">
        <v>50286.96</v>
      </c>
      <c r="D34" s="17">
        <v>168146.52</v>
      </c>
      <c r="E34" s="17">
        <v>70323.240000000005</v>
      </c>
      <c r="F34" s="17">
        <v>125324.52</v>
      </c>
      <c r="G34" s="17">
        <v>56376.24</v>
      </c>
      <c r="H34" s="17">
        <v>49501.2</v>
      </c>
      <c r="I34" s="17">
        <v>142610.76</v>
      </c>
      <c r="J34" s="17">
        <v>146146.56</v>
      </c>
      <c r="K34" s="17">
        <v>37322.28</v>
      </c>
      <c r="L34" s="17">
        <v>37518.720000000001</v>
      </c>
      <c r="M34" s="17">
        <v>37715.160000000003</v>
      </c>
      <c r="N34" s="17">
        <v>123360.24</v>
      </c>
      <c r="O34" s="17">
        <v>149485.92000000001</v>
      </c>
      <c r="P34" s="17">
        <v>90752.4</v>
      </c>
      <c r="Q34" s="17">
        <v>132592.56</v>
      </c>
      <c r="R34" s="17">
        <v>138682.07999999999</v>
      </c>
      <c r="S34" s="17">
        <v>104306.16</v>
      </c>
      <c r="T34" s="17">
        <v>104699.16</v>
      </c>
      <c r="U34" s="17">
        <v>138289.20000000001</v>
      </c>
      <c r="V34" s="17">
        <v>147914.4</v>
      </c>
      <c r="W34" s="17">
        <v>76216.320000000007</v>
      </c>
      <c r="X34" s="17">
        <v>41643.839999999997</v>
      </c>
      <c r="Y34" s="17">
        <v>75234.12</v>
      </c>
      <c r="Z34" s="17">
        <v>75234.12</v>
      </c>
      <c r="AA34" s="17">
        <v>149289.48000000001</v>
      </c>
      <c r="AB34" s="17">
        <v>73662.600000000006</v>
      </c>
      <c r="AC34" s="17">
        <v>83877.119999999995</v>
      </c>
      <c r="AD34" s="17">
        <v>27500.639999999999</v>
      </c>
      <c r="AE34" s="17">
        <v>62662.2</v>
      </c>
      <c r="AF34" s="17">
        <v>73269.72</v>
      </c>
      <c r="AG34" s="17">
        <v>70716.12</v>
      </c>
      <c r="AH34" s="17">
        <v>73466.16</v>
      </c>
      <c r="AI34" s="17">
        <v>118253.04</v>
      </c>
      <c r="AJ34" s="17">
        <v>56179.92</v>
      </c>
      <c r="AK34" s="17">
        <v>27304.2</v>
      </c>
      <c r="AL34" s="17">
        <v>27500.639999999999</v>
      </c>
      <c r="AM34" s="17">
        <v>70716.12</v>
      </c>
      <c r="AN34" s="17">
        <v>70716.12</v>
      </c>
      <c r="AO34" s="17">
        <v>136128.48000000001</v>
      </c>
      <c r="AP34" s="17">
        <v>117467.28</v>
      </c>
      <c r="AQ34" s="17">
        <v>34965.120000000003</v>
      </c>
      <c r="AR34" s="17">
        <v>25143.48</v>
      </c>
      <c r="AS34" s="17">
        <v>73466.16</v>
      </c>
      <c r="AT34" s="17">
        <v>136128.48000000001</v>
      </c>
      <c r="AU34" s="17">
        <v>50090.52</v>
      </c>
      <c r="AV34" s="17">
        <v>97627.44</v>
      </c>
      <c r="AW34" s="17">
        <v>136324.92000000001</v>
      </c>
      <c r="AX34" s="17">
        <v>104895.48</v>
      </c>
      <c r="AY34" s="17">
        <v>25143.48</v>
      </c>
      <c r="AZ34" s="17">
        <v>50090.52</v>
      </c>
      <c r="BA34" s="17">
        <v>24947.040000000001</v>
      </c>
      <c r="BB34" s="17">
        <v>50090.52</v>
      </c>
      <c r="BC34" s="17">
        <v>50090.52</v>
      </c>
      <c r="BD34" s="17">
        <v>50090.52</v>
      </c>
      <c r="BE34" s="17">
        <v>50090.52</v>
      </c>
      <c r="BF34" s="17">
        <v>83680.679999999993</v>
      </c>
      <c r="BG34" s="17">
        <v>75430.559999999998</v>
      </c>
      <c r="BH34" s="17">
        <v>117860.16</v>
      </c>
      <c r="BI34" s="17">
        <v>141628.56</v>
      </c>
      <c r="BJ34" s="17">
        <v>125128.2</v>
      </c>
      <c r="BK34" s="17">
        <v>13946.64</v>
      </c>
      <c r="BL34" s="17">
        <v>144771.48000000001</v>
      </c>
      <c r="BM34" s="17">
        <v>75430.559999999998</v>
      </c>
      <c r="BN34" s="17">
        <v>104895.48</v>
      </c>
      <c r="BO34" s="17">
        <v>104895.48</v>
      </c>
      <c r="BP34" s="17">
        <v>28286.400000000001</v>
      </c>
      <c r="BQ34" s="17">
        <v>83287.92</v>
      </c>
      <c r="BR34" s="17">
        <v>111967.2</v>
      </c>
      <c r="BS34" s="17">
        <v>146343</v>
      </c>
      <c r="BT34" s="17">
        <v>97234.68</v>
      </c>
      <c r="BU34" s="17">
        <v>49893.96</v>
      </c>
      <c r="BV34" s="17">
        <v>144771.48000000001</v>
      </c>
      <c r="BW34" s="17">
        <v>41447.4</v>
      </c>
      <c r="BX34" s="17">
        <v>63251.63</v>
      </c>
      <c r="BY34" s="17">
        <v>149289.48000000001</v>
      </c>
      <c r="BZ34" s="17">
        <v>62662.2</v>
      </c>
      <c r="CA34" s="17">
        <v>42036.72</v>
      </c>
      <c r="CB34" s="17">
        <v>25143.48</v>
      </c>
      <c r="CC34" s="17">
        <v>25143.48</v>
      </c>
      <c r="CD34" s="17">
        <v>25143.48</v>
      </c>
      <c r="CE34" s="17">
        <v>25143.48</v>
      </c>
      <c r="CF34" s="17">
        <v>25143.48</v>
      </c>
      <c r="CG34" s="17">
        <v>25143.48</v>
      </c>
      <c r="CH34" s="17">
        <v>27107.759999999998</v>
      </c>
      <c r="CI34" s="17">
        <v>25143.48</v>
      </c>
      <c r="CJ34" s="17">
        <v>25143.48</v>
      </c>
      <c r="CK34" s="17">
        <v>25143.48</v>
      </c>
      <c r="CL34" s="17">
        <v>25143.48</v>
      </c>
      <c r="CM34" s="17">
        <v>26322</v>
      </c>
      <c r="CN34" s="17">
        <v>25143.48</v>
      </c>
      <c r="CO34" s="17">
        <v>25143.48</v>
      </c>
      <c r="CP34" s="17">
        <v>25143.48</v>
      </c>
      <c r="CQ34" s="17">
        <v>24554.04</v>
      </c>
      <c r="CR34" s="17">
        <v>25143.48</v>
      </c>
      <c r="CS34" s="17">
        <v>24947.040000000001</v>
      </c>
      <c r="CT34" s="17">
        <v>56769.24</v>
      </c>
      <c r="CU34" s="17">
        <v>34375.800000000003</v>
      </c>
      <c r="CV34" s="17">
        <v>34375.800000000003</v>
      </c>
      <c r="CW34" s="17">
        <v>54019.08</v>
      </c>
      <c r="CX34" s="17">
        <v>35161.440000000002</v>
      </c>
      <c r="CY34" s="17">
        <v>35161.440000000002</v>
      </c>
      <c r="CZ34" s="17">
        <v>49501.2</v>
      </c>
      <c r="DA34" s="17">
        <v>97234.68</v>
      </c>
      <c r="DB34" s="17">
        <v>48911.88</v>
      </c>
      <c r="DC34" s="17">
        <v>50286.96</v>
      </c>
      <c r="DD34" s="17">
        <v>50286.96</v>
      </c>
      <c r="DE34" s="17">
        <v>69733.919999999998</v>
      </c>
      <c r="DF34" s="17">
        <v>21214.68</v>
      </c>
      <c r="DG34" s="17">
        <v>42036.72</v>
      </c>
      <c r="DH34" s="17">
        <v>34572.239999999998</v>
      </c>
      <c r="DI34" s="17">
        <v>104699.16</v>
      </c>
      <c r="DJ34" s="17">
        <v>55983.48</v>
      </c>
      <c r="DK34" s="17">
        <v>98020.44</v>
      </c>
      <c r="DL34" s="17">
        <v>70126.8</v>
      </c>
      <c r="DM34" s="17">
        <v>48519</v>
      </c>
      <c r="DN34" s="17">
        <v>25143.48</v>
      </c>
      <c r="DO34" s="17">
        <v>50286.96</v>
      </c>
      <c r="DP34" s="17">
        <v>90948.72</v>
      </c>
      <c r="DQ34" s="17">
        <v>83680.679999999993</v>
      </c>
      <c r="DR34" s="17">
        <v>50286.96</v>
      </c>
      <c r="DS34" s="17">
        <v>50286.96</v>
      </c>
      <c r="DT34" s="17">
        <v>49501.2</v>
      </c>
      <c r="DU34" s="17">
        <v>49501.2</v>
      </c>
      <c r="DV34" s="17">
        <v>49501.2</v>
      </c>
      <c r="DW34" s="17">
        <v>49501.2</v>
      </c>
      <c r="DX34" s="17">
        <v>49501.2</v>
      </c>
      <c r="DY34" s="17">
        <v>69341.039999999994</v>
      </c>
      <c r="DZ34" s="17">
        <v>62662.2</v>
      </c>
      <c r="EA34" s="17">
        <v>49501.2</v>
      </c>
      <c r="EB34" s="17">
        <v>49501.2</v>
      </c>
      <c r="EC34" s="17">
        <v>49501.2</v>
      </c>
      <c r="ED34" s="17">
        <v>49501.2</v>
      </c>
      <c r="EE34" s="17">
        <v>49501.2</v>
      </c>
      <c r="EF34" s="17">
        <v>49501.2</v>
      </c>
      <c r="EG34" s="17">
        <f t="shared" si="3"/>
        <v>9098797.7899999991</v>
      </c>
    </row>
    <row r="35" spans="1:137">
      <c r="A35" s="18" t="s">
        <v>191</v>
      </c>
      <c r="B35" s="27" t="s">
        <v>192</v>
      </c>
      <c r="C35" s="17">
        <v>94702.68</v>
      </c>
      <c r="D35" s="17">
        <v>125159.16</v>
      </c>
      <c r="E35" s="17">
        <v>53222.16</v>
      </c>
      <c r="F35" s="17">
        <v>214734.48</v>
      </c>
      <c r="G35" s="17">
        <v>50248.2</v>
      </c>
      <c r="H35" s="17">
        <v>48709.919999999998</v>
      </c>
      <c r="I35" s="17">
        <v>261496.08</v>
      </c>
      <c r="J35" s="17">
        <v>261498.6</v>
      </c>
      <c r="K35" s="17">
        <v>68194.080000000002</v>
      </c>
      <c r="L35" s="17">
        <v>68194.080000000002</v>
      </c>
      <c r="M35" s="17">
        <v>68194.080000000002</v>
      </c>
      <c r="N35" s="17">
        <v>200736.72</v>
      </c>
      <c r="O35" s="17">
        <v>261496.08</v>
      </c>
      <c r="P35" s="17">
        <v>144950.88</v>
      </c>
      <c r="Q35" s="17">
        <v>211863.12</v>
      </c>
      <c r="R35" s="17">
        <v>223040.76</v>
      </c>
      <c r="S35" s="17">
        <v>156128.51999999999</v>
      </c>
      <c r="T35" s="17">
        <v>167255.04000000001</v>
      </c>
      <c r="U35" s="17">
        <v>223040.76</v>
      </c>
      <c r="V35" s="17">
        <v>261496.08</v>
      </c>
      <c r="W35" s="17">
        <v>43326.239999999998</v>
      </c>
      <c r="X35" s="17">
        <v>66912.240000000005</v>
      </c>
      <c r="Y35" s="17">
        <v>130748.16</v>
      </c>
      <c r="Z35" s="17">
        <v>130748.16</v>
      </c>
      <c r="AA35" s="17">
        <v>261496.08</v>
      </c>
      <c r="AB35" s="17">
        <v>130748.16</v>
      </c>
      <c r="AC35" s="17">
        <v>33430.44</v>
      </c>
      <c r="AD35" s="17">
        <v>11177.52</v>
      </c>
      <c r="AE35" s="17">
        <v>30866.76</v>
      </c>
      <c r="AF35" s="17">
        <v>130748.16</v>
      </c>
      <c r="AG35" s="17">
        <v>130748.16</v>
      </c>
      <c r="AH35" s="17">
        <v>130748.16</v>
      </c>
      <c r="AI35" s="17">
        <v>189610.2</v>
      </c>
      <c r="AJ35" s="17">
        <v>44608.08</v>
      </c>
      <c r="AK35" s="17">
        <v>22304.04</v>
      </c>
      <c r="AL35" s="17">
        <v>22304.04</v>
      </c>
      <c r="AM35" s="17">
        <v>130748.16</v>
      </c>
      <c r="AN35" s="17">
        <v>130748.16</v>
      </c>
      <c r="AO35" s="17">
        <v>118339.8</v>
      </c>
      <c r="AP35" s="17">
        <v>60605.52</v>
      </c>
      <c r="AQ35" s="17">
        <v>17843.28</v>
      </c>
      <c r="AR35" s="17">
        <v>48709.919999999998</v>
      </c>
      <c r="AS35" s="17">
        <v>122646.72</v>
      </c>
      <c r="AT35" s="17">
        <v>118288.56</v>
      </c>
      <c r="AU35" s="17">
        <v>87165.36</v>
      </c>
      <c r="AV35" s="17">
        <v>137516.16</v>
      </c>
      <c r="AW35" s="17">
        <v>200377.8</v>
      </c>
      <c r="AX35" s="17">
        <v>174535.8</v>
      </c>
      <c r="AY35" s="17">
        <v>29072.16</v>
      </c>
      <c r="AZ35" s="17">
        <v>58093.2</v>
      </c>
      <c r="BA35" s="17">
        <v>29072.16</v>
      </c>
      <c r="BB35" s="17">
        <v>87165.36</v>
      </c>
      <c r="BC35" s="17">
        <v>87165.36</v>
      </c>
      <c r="BD35" s="17">
        <v>87165.36</v>
      </c>
      <c r="BE35" s="17">
        <v>87165.36</v>
      </c>
      <c r="BF35" s="17">
        <v>133824.48000000001</v>
      </c>
      <c r="BG35" s="17">
        <v>130748.16</v>
      </c>
      <c r="BH35" s="17">
        <v>189610.2</v>
      </c>
      <c r="BI35" s="17">
        <v>261496.08</v>
      </c>
      <c r="BJ35" s="17">
        <v>200736.72</v>
      </c>
      <c r="BK35" s="17">
        <v>18766.2</v>
      </c>
      <c r="BL35" s="17">
        <v>261496.08</v>
      </c>
      <c r="BM35" s="17">
        <v>130748.16</v>
      </c>
      <c r="BN35" s="17">
        <v>174535.8</v>
      </c>
      <c r="BO35" s="17">
        <v>174535.8</v>
      </c>
      <c r="BP35" s="17">
        <v>11177.52</v>
      </c>
      <c r="BQ35" s="17">
        <v>33430.44</v>
      </c>
      <c r="BR35" s="17">
        <v>188174.76</v>
      </c>
      <c r="BS35" s="17">
        <v>261496.08</v>
      </c>
      <c r="BT35" s="17">
        <v>156128.51999999999</v>
      </c>
      <c r="BU35" s="17">
        <v>90139.199999999997</v>
      </c>
      <c r="BV35" s="17">
        <v>261496.08</v>
      </c>
      <c r="BW35" s="17">
        <v>26764.92</v>
      </c>
      <c r="BX35" s="17">
        <v>40147.199999999997</v>
      </c>
      <c r="BY35" s="17">
        <v>261496.08</v>
      </c>
      <c r="BZ35" s="17">
        <v>40147.199999999997</v>
      </c>
      <c r="CA35" s="17">
        <v>26764.92</v>
      </c>
      <c r="CB35" s="17">
        <v>48709.919999999998</v>
      </c>
      <c r="CC35" s="17">
        <v>48709.919999999998</v>
      </c>
      <c r="CD35" s="17">
        <v>48709.919999999998</v>
      </c>
      <c r="CE35" s="17">
        <v>48709.919999999998</v>
      </c>
      <c r="CF35" s="17">
        <v>48709.919999999998</v>
      </c>
      <c r="CG35" s="17">
        <v>48709.919999999998</v>
      </c>
      <c r="CH35" s="17">
        <v>51273.72</v>
      </c>
      <c r="CI35" s="17">
        <v>48709.919999999998</v>
      </c>
      <c r="CJ35" s="17">
        <v>48709.919999999998</v>
      </c>
      <c r="CK35" s="17">
        <v>48709.919999999998</v>
      </c>
      <c r="CL35" s="17">
        <v>48709.919999999998</v>
      </c>
      <c r="CM35" s="17">
        <v>51273.72</v>
      </c>
      <c r="CN35" s="17">
        <v>48709.919999999998</v>
      </c>
      <c r="CO35" s="17">
        <v>48709.919999999998</v>
      </c>
      <c r="CP35" s="17">
        <v>48709.919999999998</v>
      </c>
      <c r="CQ35" s="17">
        <v>48709.919999999998</v>
      </c>
      <c r="CR35" s="17">
        <v>48709.919999999998</v>
      </c>
      <c r="CS35" s="17">
        <v>48709.919999999998</v>
      </c>
      <c r="CT35" s="17">
        <v>49632.84</v>
      </c>
      <c r="CU35" s="17">
        <v>30969.24</v>
      </c>
      <c r="CV35" s="17">
        <v>30969.24</v>
      </c>
      <c r="CW35" s="17">
        <v>49632.84</v>
      </c>
      <c r="CX35" s="17">
        <v>30969.24</v>
      </c>
      <c r="CY35" s="17">
        <v>30969.24</v>
      </c>
      <c r="CZ35" s="17">
        <v>48709.919999999998</v>
      </c>
      <c r="DA35" s="17">
        <v>58093.18</v>
      </c>
      <c r="DB35" s="17">
        <v>29072.16</v>
      </c>
      <c r="DC35" s="17">
        <v>43428.84</v>
      </c>
      <c r="DD35" s="17">
        <v>43428.84</v>
      </c>
      <c r="DE35" s="17">
        <v>51017.279999999999</v>
      </c>
      <c r="DF35" s="17">
        <v>19073.759999999998</v>
      </c>
      <c r="DG35" s="17">
        <v>38198.76</v>
      </c>
      <c r="DH35" s="17">
        <v>31840.92</v>
      </c>
      <c r="DI35" s="17">
        <v>110289.84</v>
      </c>
      <c r="DJ35" s="17">
        <v>38250.239999999998</v>
      </c>
      <c r="DK35" s="17">
        <v>166332</v>
      </c>
      <c r="DL35" s="17">
        <v>45941.16</v>
      </c>
      <c r="DM35" s="17">
        <v>32148.48</v>
      </c>
      <c r="DN35" s="17">
        <v>94702.68</v>
      </c>
      <c r="DO35" s="17">
        <v>94702.68</v>
      </c>
      <c r="DP35" s="17">
        <v>158846.04</v>
      </c>
      <c r="DQ35" s="17">
        <v>33430.44</v>
      </c>
      <c r="DR35" s="17">
        <v>91574.88</v>
      </c>
      <c r="DS35" s="17">
        <v>91574.88</v>
      </c>
      <c r="DT35" s="17">
        <v>48709.919999999998</v>
      </c>
      <c r="DU35" s="17">
        <v>48709.919999999998</v>
      </c>
      <c r="DV35" s="17">
        <v>48709.919999999998</v>
      </c>
      <c r="DW35" s="17">
        <v>48709.919999999998</v>
      </c>
      <c r="DX35" s="17">
        <v>48709.919999999998</v>
      </c>
      <c r="DY35" s="17">
        <v>111520.44</v>
      </c>
      <c r="DZ35" s="17">
        <v>100394.04</v>
      </c>
      <c r="EA35" s="17">
        <v>48709.919999999998</v>
      </c>
      <c r="EB35" s="17">
        <v>48709.919999999998</v>
      </c>
      <c r="EC35" s="17">
        <v>48709.919999999998</v>
      </c>
      <c r="ED35" s="17">
        <v>48709.919999999998</v>
      </c>
      <c r="EE35" s="17">
        <v>48709.919999999998</v>
      </c>
      <c r="EF35" s="17">
        <v>48709.919999999998</v>
      </c>
      <c r="EG35" s="17">
        <f t="shared" si="3"/>
        <v>12734600.26</v>
      </c>
    </row>
    <row r="36" spans="1:137">
      <c r="A36" s="18" t="s">
        <v>193</v>
      </c>
      <c r="B36" s="27" t="s">
        <v>194</v>
      </c>
      <c r="C36" s="17"/>
      <c r="D36" s="17"/>
      <c r="E36" s="17"/>
      <c r="F36" s="17"/>
      <c r="G36" s="17"/>
      <c r="H36" s="17"/>
      <c r="I36" s="17"/>
      <c r="J36" s="17"/>
      <c r="K36" s="17">
        <v>51480</v>
      </c>
      <c r="L36" s="17">
        <v>51480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>
        <v>51480</v>
      </c>
      <c r="CI36" s="17"/>
      <c r="CJ36" s="17"/>
      <c r="CK36" s="17"/>
      <c r="CL36" s="17"/>
      <c r="CM36" s="17">
        <v>51480</v>
      </c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>
        <f t="shared" si="3"/>
        <v>205920</v>
      </c>
    </row>
    <row r="37" spans="1:137">
      <c r="A37" s="18" t="s">
        <v>195</v>
      </c>
      <c r="B37" s="27" t="s">
        <v>196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>
        <f t="shared" si="3"/>
        <v>0</v>
      </c>
    </row>
    <row r="38" spans="1:137" ht="30">
      <c r="A38" s="18" t="s">
        <v>197</v>
      </c>
      <c r="B38" s="27" t="s">
        <v>198</v>
      </c>
      <c r="C38" s="17"/>
      <c r="D38" s="17"/>
      <c r="E38" s="17"/>
      <c r="F38" s="17"/>
      <c r="G38" s="17"/>
      <c r="H38" s="17">
        <v>76500</v>
      </c>
      <c r="I38" s="17"/>
      <c r="J38" s="17"/>
      <c r="K38" s="17">
        <v>108000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>
        <v>144000</v>
      </c>
      <c r="BD38" s="17">
        <v>144000</v>
      </c>
      <c r="BE38" s="17">
        <v>144000</v>
      </c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>
        <v>144000</v>
      </c>
      <c r="BV38" s="17"/>
      <c r="BW38" s="17"/>
      <c r="BX38" s="17"/>
      <c r="BY38" s="17"/>
      <c r="BZ38" s="17"/>
      <c r="CA38" s="17"/>
      <c r="CB38" s="17">
        <v>72000</v>
      </c>
      <c r="CC38" s="17">
        <v>72000</v>
      </c>
      <c r="CD38" s="17">
        <v>72000</v>
      </c>
      <c r="CE38" s="17">
        <v>72000</v>
      </c>
      <c r="CF38" s="17">
        <v>72000</v>
      </c>
      <c r="CG38" s="17">
        <v>72000</v>
      </c>
      <c r="CH38" s="17">
        <v>84000</v>
      </c>
      <c r="CI38" s="17">
        <v>60000</v>
      </c>
      <c r="CJ38" s="17">
        <v>60000</v>
      </c>
      <c r="CK38" s="17">
        <v>60000</v>
      </c>
      <c r="CL38" s="17">
        <v>60000</v>
      </c>
      <c r="CM38" s="17">
        <v>60000</v>
      </c>
      <c r="CN38" s="17">
        <v>60000</v>
      </c>
      <c r="CO38" s="17">
        <v>60000</v>
      </c>
      <c r="CP38" s="17">
        <v>60000</v>
      </c>
      <c r="CQ38" s="17">
        <v>60000</v>
      </c>
      <c r="CR38" s="17">
        <v>60000</v>
      </c>
      <c r="CS38" s="17">
        <v>60000</v>
      </c>
      <c r="CT38" s="17"/>
      <c r="CU38" s="17"/>
      <c r="CV38" s="17"/>
      <c r="CW38" s="17"/>
      <c r="CX38" s="17"/>
      <c r="CY38" s="17"/>
      <c r="CZ38" s="17">
        <v>76500</v>
      </c>
      <c r="DA38" s="17">
        <v>144000</v>
      </c>
      <c r="DB38" s="17">
        <v>72000</v>
      </c>
      <c r="DC38" s="17">
        <v>144000</v>
      </c>
      <c r="DD38" s="17">
        <v>144000</v>
      </c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>
        <v>144000</v>
      </c>
      <c r="DP38" s="17"/>
      <c r="DQ38" s="17"/>
      <c r="DR38" s="17"/>
      <c r="DS38" s="17">
        <v>144000</v>
      </c>
      <c r="DT38" s="17">
        <v>76500</v>
      </c>
      <c r="DU38" s="17">
        <v>76500</v>
      </c>
      <c r="DV38" s="17">
        <v>76500</v>
      </c>
      <c r="DW38" s="17"/>
      <c r="DX38" s="17"/>
      <c r="DY38" s="17"/>
      <c r="DZ38" s="17"/>
      <c r="EA38" s="17">
        <v>76500</v>
      </c>
      <c r="EB38" s="17">
        <v>76500</v>
      </c>
      <c r="EC38" s="17">
        <v>76500</v>
      </c>
      <c r="ED38" s="17">
        <v>76500</v>
      </c>
      <c r="EE38" s="17">
        <v>76500</v>
      </c>
      <c r="EF38" s="17">
        <v>76500</v>
      </c>
      <c r="EG38" s="17">
        <f t="shared" si="3"/>
        <v>3493500</v>
      </c>
    </row>
    <row r="39" spans="1:137">
      <c r="A39" s="18" t="s">
        <v>199</v>
      </c>
      <c r="B39" s="27" t="s">
        <v>200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>
        <f t="shared" si="3"/>
        <v>0</v>
      </c>
    </row>
    <row r="40" spans="1:137">
      <c r="A40" s="18" t="s">
        <v>201</v>
      </c>
      <c r="B40" s="27" t="s">
        <v>202</v>
      </c>
      <c r="C40" s="17">
        <v>662.76</v>
      </c>
      <c r="D40" s="17">
        <v>906.75</v>
      </c>
      <c r="E40" s="17">
        <v>199386.28</v>
      </c>
      <c r="F40" s="17">
        <v>555385.64</v>
      </c>
      <c r="G40" s="17">
        <v>503921.15</v>
      </c>
      <c r="H40" s="17">
        <v>535.57000000000005</v>
      </c>
      <c r="I40" s="17">
        <v>820155.31</v>
      </c>
      <c r="J40" s="17">
        <v>1539384.63</v>
      </c>
      <c r="K40" s="17">
        <v>245920.71</v>
      </c>
      <c r="L40" s="17">
        <v>285137.08</v>
      </c>
      <c r="M40" s="17">
        <v>321724.67</v>
      </c>
      <c r="N40" s="17">
        <v>877903.59</v>
      </c>
      <c r="O40" s="17">
        <v>1565594.65</v>
      </c>
      <c r="P40" s="17">
        <v>854750.71999999997</v>
      </c>
      <c r="Q40" s="17">
        <v>1252399.6299999999</v>
      </c>
      <c r="R40" s="17">
        <v>1056463.79</v>
      </c>
      <c r="S40" s="17">
        <v>859214.26</v>
      </c>
      <c r="T40" s="17">
        <v>474921.48</v>
      </c>
      <c r="U40" s="17">
        <v>818838.01</v>
      </c>
      <c r="V40" s="17">
        <v>938154.01</v>
      </c>
      <c r="W40" s="17">
        <v>586847.74</v>
      </c>
      <c r="X40" s="17">
        <v>400673.72</v>
      </c>
      <c r="Y40" s="17">
        <v>536615.66</v>
      </c>
      <c r="Z40" s="17">
        <v>610760.65</v>
      </c>
      <c r="AA40" s="17">
        <v>1007361.3</v>
      </c>
      <c r="AB40" s="17">
        <v>506.97</v>
      </c>
      <c r="AC40" s="17">
        <v>686184.54</v>
      </c>
      <c r="AD40" s="17">
        <v>245873.81</v>
      </c>
      <c r="AE40" s="17">
        <v>421507.15</v>
      </c>
      <c r="AF40" s="17">
        <v>309.39999999999998</v>
      </c>
      <c r="AG40" s="17">
        <v>491847.54</v>
      </c>
      <c r="AH40" s="17">
        <v>319.57</v>
      </c>
      <c r="AI40" s="17">
        <v>533608.13</v>
      </c>
      <c r="AJ40" s="17">
        <v>490381.06</v>
      </c>
      <c r="AK40" s="17">
        <v>280230.13</v>
      </c>
      <c r="AL40" s="17">
        <v>297695.17</v>
      </c>
      <c r="AM40" s="17">
        <v>228533.23</v>
      </c>
      <c r="AN40" s="17">
        <v>120010.86</v>
      </c>
      <c r="AO40" s="17"/>
      <c r="AP40" s="17">
        <v>367223.84</v>
      </c>
      <c r="AQ40" s="17">
        <v>165851.74</v>
      </c>
      <c r="AR40" s="17">
        <v>84581.69</v>
      </c>
      <c r="AS40" s="17">
        <v>754.28</v>
      </c>
      <c r="AT40" s="17">
        <v>538.63</v>
      </c>
      <c r="AU40" s="17">
        <v>334642.45</v>
      </c>
      <c r="AV40" s="17">
        <v>189446.49</v>
      </c>
      <c r="AW40" s="17">
        <v>2031.5</v>
      </c>
      <c r="AX40" s="17">
        <v>549703.76</v>
      </c>
      <c r="AY40" s="17">
        <v>107669.02</v>
      </c>
      <c r="AZ40" s="17">
        <v>290567.90999999997</v>
      </c>
      <c r="BA40" s="17">
        <v>195761.23</v>
      </c>
      <c r="BB40" s="17">
        <v>319390</v>
      </c>
      <c r="BC40" s="17">
        <v>193125.77</v>
      </c>
      <c r="BD40" s="17">
        <v>43957.14</v>
      </c>
      <c r="BE40" s="17">
        <v>13935.46</v>
      </c>
      <c r="BF40" s="17">
        <v>94763</v>
      </c>
      <c r="BG40" s="17">
        <v>320705.01</v>
      </c>
      <c r="BH40" s="17">
        <v>757255.73</v>
      </c>
      <c r="BI40" s="17">
        <v>821122.02</v>
      </c>
      <c r="BJ40" s="17">
        <v>483799.89</v>
      </c>
      <c r="BK40" s="17">
        <v>96914.8</v>
      </c>
      <c r="BL40" s="17">
        <v>993856.2</v>
      </c>
      <c r="BM40" s="17">
        <v>270463.40000000002</v>
      </c>
      <c r="BN40" s="17">
        <v>744240.83</v>
      </c>
      <c r="BO40" s="17">
        <v>701595</v>
      </c>
      <c r="BP40" s="17">
        <v>360439.53</v>
      </c>
      <c r="BQ40" s="17">
        <v>657030.87</v>
      </c>
      <c r="BR40" s="17">
        <v>1059210.1399999999</v>
      </c>
      <c r="BS40" s="17">
        <v>651059.93999999994</v>
      </c>
      <c r="BT40" s="17">
        <v>574253.02</v>
      </c>
      <c r="BU40" s="17">
        <v>254513.32</v>
      </c>
      <c r="BV40" s="17">
        <v>1129306.3799999999</v>
      </c>
      <c r="BW40" s="17">
        <v>413604.15</v>
      </c>
      <c r="BX40" s="17">
        <v>528803.9</v>
      </c>
      <c r="BY40" s="17">
        <v>1592520.99</v>
      </c>
      <c r="BZ40" s="17">
        <v>375333.27</v>
      </c>
      <c r="CA40" s="17">
        <v>407131.8</v>
      </c>
      <c r="CB40" s="17">
        <v>195893.56</v>
      </c>
      <c r="CC40" s="17">
        <v>134531.28</v>
      </c>
      <c r="CD40" s="17">
        <v>125731.87</v>
      </c>
      <c r="CE40" s="17">
        <v>135463.04999999999</v>
      </c>
      <c r="CF40" s="17">
        <v>184215.03</v>
      </c>
      <c r="CG40" s="17">
        <v>191885.9</v>
      </c>
      <c r="CH40" s="17">
        <v>222.78</v>
      </c>
      <c r="CI40" s="17">
        <v>192659.8</v>
      </c>
      <c r="CJ40" s="17">
        <v>196622.96</v>
      </c>
      <c r="CK40" s="17">
        <v>179262.64</v>
      </c>
      <c r="CL40" s="17">
        <v>227448.84</v>
      </c>
      <c r="CM40" s="17">
        <v>256.55</v>
      </c>
      <c r="CN40" s="17">
        <v>164935.89000000001</v>
      </c>
      <c r="CO40" s="17">
        <v>188842.84</v>
      </c>
      <c r="CP40" s="17">
        <v>189051.04</v>
      </c>
      <c r="CQ40" s="17">
        <v>21633.97</v>
      </c>
      <c r="CR40" s="17">
        <v>180749.21</v>
      </c>
      <c r="CS40" s="17">
        <v>153638.92000000001</v>
      </c>
      <c r="CT40" s="17">
        <v>467272.2</v>
      </c>
      <c r="CU40" s="17">
        <v>354476.94</v>
      </c>
      <c r="CV40" s="17">
        <v>351529.17</v>
      </c>
      <c r="CW40" s="17">
        <v>488598.58</v>
      </c>
      <c r="CX40" s="17">
        <v>422146.21</v>
      </c>
      <c r="CY40" s="17">
        <v>356056.9</v>
      </c>
      <c r="CZ40" s="17"/>
      <c r="DA40" s="17">
        <v>411579.14</v>
      </c>
      <c r="DB40" s="17">
        <v>463171.52</v>
      </c>
      <c r="DC40" s="17">
        <v>301069.59999999998</v>
      </c>
      <c r="DD40" s="17">
        <v>317873.42</v>
      </c>
      <c r="DE40" s="17">
        <v>442732.27</v>
      </c>
      <c r="DF40" s="17">
        <v>245000.08</v>
      </c>
      <c r="DG40" s="17">
        <v>407489.22</v>
      </c>
      <c r="DH40" s="17">
        <v>358223.21</v>
      </c>
      <c r="DI40" s="17">
        <v>945046.44</v>
      </c>
      <c r="DJ40" s="17">
        <v>113898.36</v>
      </c>
      <c r="DK40" s="17">
        <v>714.17</v>
      </c>
      <c r="DL40" s="17">
        <v>317244.95</v>
      </c>
      <c r="DM40" s="17">
        <v>211865.7</v>
      </c>
      <c r="DN40" s="17">
        <v>266.35000000000002</v>
      </c>
      <c r="DO40" s="17">
        <v>384.8</v>
      </c>
      <c r="DP40" s="17">
        <v>23768.5</v>
      </c>
      <c r="DQ40" s="17">
        <v>708617.91</v>
      </c>
      <c r="DR40" s="17">
        <v>442329.49</v>
      </c>
      <c r="DS40" s="17">
        <v>289134.88</v>
      </c>
      <c r="DT40" s="17"/>
      <c r="DU40" s="17"/>
      <c r="DV40" s="17"/>
      <c r="DW40" s="17">
        <v>175.54</v>
      </c>
      <c r="DX40" s="17">
        <v>657.89</v>
      </c>
      <c r="DY40" s="17">
        <v>370769.43</v>
      </c>
      <c r="DZ40" s="17">
        <v>214690.45</v>
      </c>
      <c r="EA40" s="17">
        <v>445.28</v>
      </c>
      <c r="EB40" s="17">
        <v>569.49</v>
      </c>
      <c r="EC40" s="17">
        <v>221.22</v>
      </c>
      <c r="ED40" s="17">
        <v>323.89</v>
      </c>
      <c r="EE40" s="17">
        <v>309.25</v>
      </c>
      <c r="EF40" s="17">
        <v>259.82</v>
      </c>
      <c r="EG40" s="17">
        <f t="shared" si="3"/>
        <v>47949689.82</v>
      </c>
    </row>
    <row r="41" spans="1:137" ht="28.5">
      <c r="A41" s="35" t="s">
        <v>203</v>
      </c>
      <c r="B41" s="8" t="s">
        <v>204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>
        <f t="shared" si="3"/>
        <v>0</v>
      </c>
    </row>
    <row r="42" spans="1:137" ht="28.5">
      <c r="A42" s="35" t="s">
        <v>205</v>
      </c>
      <c r="B42" s="8" t="s">
        <v>206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>
        <f t="shared" si="3"/>
        <v>0</v>
      </c>
    </row>
    <row r="43" spans="1:137">
      <c r="A43" s="35" t="s">
        <v>207</v>
      </c>
      <c r="B43" s="8" t="s">
        <v>208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>
        <f t="shared" si="3"/>
        <v>0</v>
      </c>
    </row>
    <row r="44" spans="1:137" ht="28.5">
      <c r="A44" s="35" t="s">
        <v>209</v>
      </c>
      <c r="B44" s="8" t="s">
        <v>210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>
        <f t="shared" si="3"/>
        <v>0</v>
      </c>
    </row>
    <row r="45" spans="1:137">
      <c r="A45" s="35" t="s">
        <v>211</v>
      </c>
      <c r="B45" s="8" t="s">
        <v>212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>
        <f t="shared" si="3"/>
        <v>0</v>
      </c>
    </row>
    <row r="46" spans="1:137">
      <c r="A46" s="35" t="s">
        <v>213</v>
      </c>
      <c r="B46" s="8" t="s">
        <v>214</v>
      </c>
      <c r="C46" s="20">
        <f t="shared" ref="C46:BN46" si="16">SUM(C47:C49)</f>
        <v>31724.880000000001</v>
      </c>
      <c r="D46" s="20">
        <f t="shared" si="16"/>
        <v>80406.179999999993</v>
      </c>
      <c r="E46" s="20">
        <f t="shared" si="16"/>
        <v>34013.279999999999</v>
      </c>
      <c r="F46" s="20">
        <f t="shared" si="16"/>
        <v>61265.64</v>
      </c>
      <c r="G46" s="20">
        <f t="shared" si="16"/>
        <v>27795.24</v>
      </c>
      <c r="H46" s="20">
        <f t="shared" si="16"/>
        <v>25020.84</v>
      </c>
      <c r="I46" s="20">
        <f t="shared" si="16"/>
        <v>89646.720000000001</v>
      </c>
      <c r="J46" s="20">
        <f t="shared" si="16"/>
        <v>91906.8</v>
      </c>
      <c r="K46" s="20">
        <f t="shared" si="16"/>
        <v>24161.52</v>
      </c>
      <c r="L46" s="20">
        <f t="shared" si="16"/>
        <v>23905.68</v>
      </c>
      <c r="M46" s="20">
        <f t="shared" si="16"/>
        <v>24055.08</v>
      </c>
      <c r="N46" s="20">
        <f t="shared" si="16"/>
        <v>60769.8</v>
      </c>
      <c r="O46" s="20">
        <f t="shared" si="16"/>
        <v>93937.68</v>
      </c>
      <c r="P46" s="20">
        <f t="shared" si="16"/>
        <v>44526.48</v>
      </c>
      <c r="Q46" s="20">
        <f t="shared" si="16"/>
        <v>64948.32</v>
      </c>
      <c r="R46" s="20">
        <f t="shared" si="16"/>
        <v>67728.72</v>
      </c>
      <c r="S46" s="20">
        <f t="shared" si="16"/>
        <v>50935.68</v>
      </c>
      <c r="T46" s="20">
        <f t="shared" si="16"/>
        <v>50524.68</v>
      </c>
      <c r="U46" s="20">
        <f t="shared" si="16"/>
        <v>67929.600000000006</v>
      </c>
      <c r="V46" s="20">
        <f t="shared" si="16"/>
        <v>92867.28</v>
      </c>
      <c r="W46" s="20">
        <f t="shared" si="16"/>
        <v>38079.24</v>
      </c>
      <c r="X46" s="20">
        <f t="shared" si="16"/>
        <v>20152.8</v>
      </c>
      <c r="Y46" s="20">
        <f t="shared" si="16"/>
        <v>47099.519999999997</v>
      </c>
      <c r="Z46" s="20">
        <f t="shared" si="16"/>
        <v>47349.72</v>
      </c>
      <c r="AA46" s="20">
        <f t="shared" si="16"/>
        <v>93948.96</v>
      </c>
      <c r="AB46" s="20">
        <f t="shared" si="16"/>
        <v>37623.599999999999</v>
      </c>
      <c r="AC46" s="20">
        <f t="shared" si="16"/>
        <v>42037.68</v>
      </c>
      <c r="AD46" s="20">
        <f t="shared" si="16"/>
        <v>13506.48</v>
      </c>
      <c r="AE46" s="20">
        <f t="shared" si="16"/>
        <v>31023.21</v>
      </c>
      <c r="AF46" s="20">
        <f t="shared" si="16"/>
        <v>4585.4399999999996</v>
      </c>
      <c r="AG46" s="20">
        <f t="shared" si="16"/>
        <v>44578.080000000002</v>
      </c>
      <c r="AH46" s="20">
        <f t="shared" si="16"/>
        <v>4604.76</v>
      </c>
      <c r="AI46" s="20">
        <f t="shared" si="16"/>
        <v>58207.199999999997</v>
      </c>
      <c r="AJ46" s="20">
        <f t="shared" si="16"/>
        <v>27714.240000000002</v>
      </c>
      <c r="AK46" s="20">
        <f t="shared" si="16"/>
        <v>13647</v>
      </c>
      <c r="AL46" s="20">
        <f t="shared" si="16"/>
        <v>13819.08</v>
      </c>
      <c r="AM46" s="20">
        <f t="shared" si="16"/>
        <v>44394.36</v>
      </c>
      <c r="AN46" s="20">
        <f t="shared" si="16"/>
        <v>44550.36</v>
      </c>
      <c r="AO46" s="20">
        <f t="shared" si="16"/>
        <v>9388.44</v>
      </c>
      <c r="AP46" s="20">
        <f t="shared" si="16"/>
        <v>57947.76</v>
      </c>
      <c r="AQ46" s="20">
        <f t="shared" si="16"/>
        <v>16722.48</v>
      </c>
      <c r="AR46" s="20">
        <f t="shared" si="16"/>
        <v>15823.32</v>
      </c>
      <c r="AS46" s="20">
        <f t="shared" si="16"/>
        <v>38222.76</v>
      </c>
      <c r="AT46" s="20">
        <f t="shared" si="16"/>
        <v>9380.76</v>
      </c>
      <c r="AU46" s="20">
        <f t="shared" si="16"/>
        <v>31448.34</v>
      </c>
      <c r="AV46" s="20">
        <f t="shared" si="16"/>
        <v>47344.800000000003</v>
      </c>
      <c r="AW46" s="20">
        <f t="shared" si="16"/>
        <v>76785.48</v>
      </c>
      <c r="AX46" s="20">
        <f t="shared" si="16"/>
        <v>51873.599999999999</v>
      </c>
      <c r="AY46" s="20">
        <f t="shared" si="16"/>
        <v>15837.12</v>
      </c>
      <c r="AZ46" s="20">
        <f t="shared" si="16"/>
        <v>31416.6</v>
      </c>
      <c r="BA46" s="20">
        <f t="shared" si="16"/>
        <v>15667.56</v>
      </c>
      <c r="BB46" s="20">
        <f t="shared" si="16"/>
        <v>31524</v>
      </c>
      <c r="BC46" s="20">
        <f t="shared" si="16"/>
        <v>31349.759999999998</v>
      </c>
      <c r="BD46" s="20">
        <f t="shared" si="16"/>
        <v>31680.36</v>
      </c>
      <c r="BE46" s="20">
        <f t="shared" si="16"/>
        <v>31338.12</v>
      </c>
      <c r="BF46" s="20">
        <f t="shared" si="16"/>
        <v>43623.24</v>
      </c>
      <c r="BG46" s="20">
        <f t="shared" si="16"/>
        <v>47298.48</v>
      </c>
      <c r="BH46" s="20">
        <f t="shared" si="16"/>
        <v>62486.879999999997</v>
      </c>
      <c r="BI46" s="20">
        <f t="shared" si="16"/>
        <v>88978.08</v>
      </c>
      <c r="BJ46" s="20">
        <f t="shared" si="16"/>
        <v>65560.800000000003</v>
      </c>
      <c r="BK46" s="20">
        <f t="shared" si="16"/>
        <v>6657.48</v>
      </c>
      <c r="BL46" s="20">
        <f t="shared" si="16"/>
        <v>90821.28</v>
      </c>
      <c r="BM46" s="20">
        <f t="shared" si="16"/>
        <v>47256.84</v>
      </c>
      <c r="BN46" s="20">
        <f t="shared" si="16"/>
        <v>51939.839999999997</v>
      </c>
      <c r="BO46" s="20">
        <f t="shared" ref="BO46:DZ46" si="17">SUM(BO47:BO49)</f>
        <v>51824.28</v>
      </c>
      <c r="BP46" s="20">
        <f t="shared" si="17"/>
        <v>13819.08</v>
      </c>
      <c r="BQ46" s="20">
        <f t="shared" si="17"/>
        <v>41221.199999999997</v>
      </c>
      <c r="BR46" s="20">
        <f t="shared" si="17"/>
        <v>54780.959999999999</v>
      </c>
      <c r="BS46" s="20">
        <f t="shared" si="17"/>
        <v>91954.2</v>
      </c>
      <c r="BT46" s="20">
        <f t="shared" si="17"/>
        <v>47892</v>
      </c>
      <c r="BU46" s="20">
        <f t="shared" si="17"/>
        <v>31425.48</v>
      </c>
      <c r="BV46" s="20">
        <f t="shared" si="17"/>
        <v>90870.6</v>
      </c>
      <c r="BW46" s="20">
        <f t="shared" si="17"/>
        <v>20377.68</v>
      </c>
      <c r="BX46" s="20">
        <f t="shared" si="17"/>
        <v>30840</v>
      </c>
      <c r="BY46" s="20">
        <f t="shared" si="17"/>
        <v>94022.93</v>
      </c>
      <c r="BZ46" s="20">
        <f t="shared" si="17"/>
        <v>30894.36</v>
      </c>
      <c r="CA46" s="20">
        <f t="shared" si="17"/>
        <v>20569.560000000001</v>
      </c>
      <c r="CB46" s="20">
        <f t="shared" si="17"/>
        <v>15590.4</v>
      </c>
      <c r="CC46" s="20">
        <f t="shared" si="17"/>
        <v>15651.12</v>
      </c>
      <c r="CD46" s="20">
        <f t="shared" si="17"/>
        <v>15730.08</v>
      </c>
      <c r="CE46" s="20">
        <f t="shared" si="17"/>
        <v>15691.2</v>
      </c>
      <c r="CF46" s="20">
        <f t="shared" si="17"/>
        <v>15711.36</v>
      </c>
      <c r="CG46" s="20">
        <f t="shared" si="17"/>
        <v>15728.64</v>
      </c>
      <c r="CH46" s="20">
        <f t="shared" si="17"/>
        <v>15920.04</v>
      </c>
      <c r="CI46" s="20">
        <f t="shared" si="17"/>
        <v>15743.64</v>
      </c>
      <c r="CJ46" s="20">
        <f t="shared" si="17"/>
        <v>15730.68</v>
      </c>
      <c r="CK46" s="20">
        <f t="shared" si="17"/>
        <v>15842.28</v>
      </c>
      <c r="CL46" s="20">
        <f t="shared" si="17"/>
        <v>15851.88</v>
      </c>
      <c r="CM46" s="20">
        <f t="shared" si="17"/>
        <v>15582.84</v>
      </c>
      <c r="CN46" s="20">
        <f t="shared" si="17"/>
        <v>15658.2</v>
      </c>
      <c r="CO46" s="20">
        <f t="shared" si="17"/>
        <v>15812.16</v>
      </c>
      <c r="CP46" s="20">
        <f t="shared" si="17"/>
        <v>15738.12</v>
      </c>
      <c r="CQ46" s="20">
        <f t="shared" si="17"/>
        <v>15361.2</v>
      </c>
      <c r="CR46" s="20">
        <f t="shared" si="17"/>
        <v>15752.64</v>
      </c>
      <c r="CS46" s="20">
        <f t="shared" si="17"/>
        <v>15755.28</v>
      </c>
      <c r="CT46" s="20">
        <f t="shared" si="17"/>
        <v>28087.200000000001</v>
      </c>
      <c r="CU46" s="20">
        <f t="shared" si="17"/>
        <v>16894.32</v>
      </c>
      <c r="CV46" s="20">
        <f t="shared" si="17"/>
        <v>16432.439999999999</v>
      </c>
      <c r="CW46" s="20">
        <f t="shared" si="17"/>
        <v>27936.84</v>
      </c>
      <c r="CX46" s="20">
        <f t="shared" si="17"/>
        <v>16955.28</v>
      </c>
      <c r="CY46" s="20">
        <f t="shared" si="17"/>
        <v>16886.88</v>
      </c>
      <c r="CZ46" s="20">
        <f t="shared" si="17"/>
        <v>2780.64</v>
      </c>
      <c r="DA46" s="20">
        <f t="shared" si="17"/>
        <v>60905.64</v>
      </c>
      <c r="DB46" s="20">
        <f t="shared" si="17"/>
        <v>30955.68</v>
      </c>
      <c r="DC46" s="20">
        <f t="shared" si="17"/>
        <v>31696.44</v>
      </c>
      <c r="DD46" s="20">
        <f t="shared" si="17"/>
        <v>31718.28</v>
      </c>
      <c r="DE46" s="20">
        <f t="shared" si="17"/>
        <v>34457.279999999999</v>
      </c>
      <c r="DF46" s="20">
        <f t="shared" si="17"/>
        <v>10415.040000000001</v>
      </c>
      <c r="DG46" s="20">
        <f t="shared" si="17"/>
        <v>21156.36</v>
      </c>
      <c r="DH46" s="20">
        <f t="shared" si="17"/>
        <v>16769.04</v>
      </c>
      <c r="DI46" s="20">
        <f t="shared" si="17"/>
        <v>51678.48</v>
      </c>
      <c r="DJ46" s="20">
        <f t="shared" si="17"/>
        <v>28074.6</v>
      </c>
      <c r="DK46" s="20">
        <f t="shared" si="17"/>
        <v>47598.6</v>
      </c>
      <c r="DL46" s="20">
        <f t="shared" si="17"/>
        <v>34343.64</v>
      </c>
      <c r="DM46" s="20">
        <f t="shared" si="17"/>
        <v>22431.24</v>
      </c>
      <c r="DN46" s="20">
        <f t="shared" si="17"/>
        <v>15798.72</v>
      </c>
      <c r="DO46" s="20">
        <f t="shared" si="17"/>
        <v>31527.84</v>
      </c>
      <c r="DP46" s="20">
        <f t="shared" si="17"/>
        <v>44069.88</v>
      </c>
      <c r="DQ46" s="20">
        <f t="shared" si="17"/>
        <v>41342.879999999997</v>
      </c>
      <c r="DR46" s="20">
        <f t="shared" si="17"/>
        <v>31677.48</v>
      </c>
      <c r="DS46" s="20">
        <f t="shared" si="17"/>
        <v>31647.119999999999</v>
      </c>
      <c r="DT46" s="20">
        <f t="shared" si="17"/>
        <v>2775.72</v>
      </c>
      <c r="DU46" s="20">
        <f t="shared" si="17"/>
        <v>2787.48</v>
      </c>
      <c r="DV46" s="20">
        <f t="shared" si="17"/>
        <v>2801.76</v>
      </c>
      <c r="DW46" s="20">
        <f t="shared" si="17"/>
        <v>2765.4</v>
      </c>
      <c r="DX46" s="20">
        <f t="shared" si="17"/>
        <v>25149</v>
      </c>
      <c r="DY46" s="20">
        <f t="shared" si="17"/>
        <v>35285.279999999999</v>
      </c>
      <c r="DZ46" s="20">
        <f t="shared" si="17"/>
        <v>31389</v>
      </c>
      <c r="EA46" s="20">
        <f t="shared" ref="EA46:EF46" si="18">SUM(EA47:EA49)</f>
        <v>24670.44</v>
      </c>
      <c r="EB46" s="20">
        <f t="shared" si="18"/>
        <v>24687.48</v>
      </c>
      <c r="EC46" s="20">
        <f t="shared" si="18"/>
        <v>2788.92</v>
      </c>
      <c r="ED46" s="20">
        <f t="shared" si="18"/>
        <v>24721.56</v>
      </c>
      <c r="EE46" s="20">
        <f t="shared" si="18"/>
        <v>25236.84</v>
      </c>
      <c r="EF46" s="20">
        <f t="shared" si="18"/>
        <v>24727.32</v>
      </c>
      <c r="EG46" s="20">
        <f t="shared" si="3"/>
        <v>4660734.1399999997</v>
      </c>
    </row>
    <row r="47" spans="1:137">
      <c r="A47" s="18" t="s">
        <v>215</v>
      </c>
      <c r="B47" s="27" t="s">
        <v>216</v>
      </c>
      <c r="C47" s="17">
        <v>31108.560000000001</v>
      </c>
      <c r="D47" s="17">
        <v>78554.759999999995</v>
      </c>
      <c r="E47" s="17">
        <v>33242.879999999997</v>
      </c>
      <c r="F47" s="17">
        <v>59878.92</v>
      </c>
      <c r="G47" s="17">
        <v>27178.92</v>
      </c>
      <c r="H47" s="17">
        <v>24712.799999999999</v>
      </c>
      <c r="I47" s="17">
        <v>87797.759999999995</v>
      </c>
      <c r="J47" s="17">
        <v>90057.84</v>
      </c>
      <c r="K47" s="17">
        <v>23699.4</v>
      </c>
      <c r="L47" s="17">
        <v>23443.56</v>
      </c>
      <c r="M47" s="17">
        <v>23592.959999999999</v>
      </c>
      <c r="N47" s="17">
        <v>59383.08</v>
      </c>
      <c r="O47" s="17">
        <v>92088.72</v>
      </c>
      <c r="P47" s="17">
        <v>43524.84</v>
      </c>
      <c r="Q47" s="17">
        <v>63484.56</v>
      </c>
      <c r="R47" s="17">
        <v>66187.92</v>
      </c>
      <c r="S47" s="17">
        <v>49780.08</v>
      </c>
      <c r="T47" s="17">
        <v>49369.08</v>
      </c>
      <c r="U47" s="17">
        <v>66388.800000000003</v>
      </c>
      <c r="V47" s="17">
        <v>91018.32</v>
      </c>
      <c r="W47" s="17">
        <v>37231.800000000003</v>
      </c>
      <c r="X47" s="17">
        <v>19690.68</v>
      </c>
      <c r="Y47" s="17">
        <v>46175.040000000001</v>
      </c>
      <c r="Z47" s="17">
        <v>46425.24</v>
      </c>
      <c r="AA47" s="17">
        <v>92100</v>
      </c>
      <c r="AB47" s="17">
        <v>36699.120000000003</v>
      </c>
      <c r="AC47" s="17">
        <v>41113.199999999997</v>
      </c>
      <c r="AD47" s="17">
        <v>13198.44</v>
      </c>
      <c r="AE47" s="17">
        <v>30329.85</v>
      </c>
      <c r="AF47" s="17">
        <v>3660.96</v>
      </c>
      <c r="AG47" s="17">
        <v>43653.599999999999</v>
      </c>
      <c r="AH47" s="17">
        <v>3680.28</v>
      </c>
      <c r="AI47" s="17">
        <v>56897.52</v>
      </c>
      <c r="AJ47" s="17">
        <v>27097.919999999998</v>
      </c>
      <c r="AK47" s="17">
        <v>13338.96</v>
      </c>
      <c r="AL47" s="17">
        <v>13511.04</v>
      </c>
      <c r="AM47" s="17">
        <v>43469.88</v>
      </c>
      <c r="AN47" s="17">
        <v>43625.88</v>
      </c>
      <c r="AO47" s="17">
        <v>7539.48</v>
      </c>
      <c r="AP47" s="17">
        <v>56638.080000000002</v>
      </c>
      <c r="AQ47" s="17">
        <v>16337.4</v>
      </c>
      <c r="AR47" s="17">
        <v>15515.28</v>
      </c>
      <c r="AS47" s="17">
        <v>37375.32</v>
      </c>
      <c r="AT47" s="17">
        <v>7531.8</v>
      </c>
      <c r="AU47" s="17">
        <v>30832.080000000002</v>
      </c>
      <c r="AV47" s="17">
        <v>46266.12</v>
      </c>
      <c r="AW47" s="17">
        <v>74936.52</v>
      </c>
      <c r="AX47" s="17">
        <v>50718</v>
      </c>
      <c r="AY47" s="17">
        <v>15529.08</v>
      </c>
      <c r="AZ47" s="17">
        <v>30800.400000000001</v>
      </c>
      <c r="BA47" s="17">
        <v>15359.52</v>
      </c>
      <c r="BB47" s="17">
        <v>30907.8</v>
      </c>
      <c r="BC47" s="17">
        <v>30733.56</v>
      </c>
      <c r="BD47" s="17">
        <v>31064.16</v>
      </c>
      <c r="BE47" s="17">
        <v>30721.919999999998</v>
      </c>
      <c r="BF47" s="17">
        <v>42698.76</v>
      </c>
      <c r="BG47" s="17">
        <v>46374</v>
      </c>
      <c r="BH47" s="17">
        <v>61177.2</v>
      </c>
      <c r="BI47" s="17">
        <v>87129.12</v>
      </c>
      <c r="BJ47" s="17">
        <v>64174.080000000002</v>
      </c>
      <c r="BK47" s="17">
        <v>6503.52</v>
      </c>
      <c r="BL47" s="17">
        <v>88972.32</v>
      </c>
      <c r="BM47" s="17">
        <v>46332.36</v>
      </c>
      <c r="BN47" s="17">
        <v>50784.24</v>
      </c>
      <c r="BO47" s="17">
        <v>50668.68</v>
      </c>
      <c r="BP47" s="17">
        <v>13511.04</v>
      </c>
      <c r="BQ47" s="17">
        <v>40296.720000000001</v>
      </c>
      <c r="BR47" s="17">
        <v>53548.32</v>
      </c>
      <c r="BS47" s="17">
        <v>90105.24</v>
      </c>
      <c r="BT47" s="17">
        <v>46813.32</v>
      </c>
      <c r="BU47" s="17">
        <v>30809.279999999999</v>
      </c>
      <c r="BV47" s="17">
        <v>89021.64</v>
      </c>
      <c r="BW47" s="17">
        <v>19915.560000000001</v>
      </c>
      <c r="BX47" s="17">
        <v>30146.639999999999</v>
      </c>
      <c r="BY47" s="17">
        <v>92173.97</v>
      </c>
      <c r="BZ47" s="17">
        <v>30201</v>
      </c>
      <c r="CA47" s="17">
        <v>20107.439999999999</v>
      </c>
      <c r="CB47" s="17">
        <v>15282.36</v>
      </c>
      <c r="CC47" s="17">
        <v>15343.08</v>
      </c>
      <c r="CD47" s="17">
        <v>15422.04</v>
      </c>
      <c r="CE47" s="17">
        <v>15383.16</v>
      </c>
      <c r="CF47" s="17">
        <v>15403.32</v>
      </c>
      <c r="CG47" s="17">
        <v>15420.6</v>
      </c>
      <c r="CH47" s="17">
        <v>15612</v>
      </c>
      <c r="CI47" s="17">
        <v>15435.6</v>
      </c>
      <c r="CJ47" s="17">
        <v>15422.64</v>
      </c>
      <c r="CK47" s="17">
        <v>15534.24</v>
      </c>
      <c r="CL47" s="17">
        <v>15543.84</v>
      </c>
      <c r="CM47" s="17">
        <v>15274.8</v>
      </c>
      <c r="CN47" s="17">
        <v>15350.16</v>
      </c>
      <c r="CO47" s="17">
        <v>15504.12</v>
      </c>
      <c r="CP47" s="17">
        <v>15430.08</v>
      </c>
      <c r="CQ47" s="17">
        <v>15053.16</v>
      </c>
      <c r="CR47" s="17">
        <v>15444.6</v>
      </c>
      <c r="CS47" s="17">
        <v>15447.24</v>
      </c>
      <c r="CT47" s="17">
        <v>27471</v>
      </c>
      <c r="CU47" s="17">
        <v>16509.240000000002</v>
      </c>
      <c r="CV47" s="17">
        <v>16432.439999999999</v>
      </c>
      <c r="CW47" s="17">
        <v>27320.639999999999</v>
      </c>
      <c r="CX47" s="17">
        <v>16570.2</v>
      </c>
      <c r="CY47" s="17">
        <v>16501.8</v>
      </c>
      <c r="CZ47" s="17">
        <v>2472.6</v>
      </c>
      <c r="DA47" s="17">
        <v>59673</v>
      </c>
      <c r="DB47" s="17">
        <v>30339.48</v>
      </c>
      <c r="DC47" s="17">
        <v>31080.240000000002</v>
      </c>
      <c r="DD47" s="17">
        <v>31102.080000000002</v>
      </c>
      <c r="DE47" s="17">
        <v>33686.879999999997</v>
      </c>
      <c r="DF47" s="17">
        <v>10184.040000000001</v>
      </c>
      <c r="DG47" s="17">
        <v>20694.240000000002</v>
      </c>
      <c r="DH47" s="17">
        <v>16383.96</v>
      </c>
      <c r="DI47" s="17">
        <v>50522.879999999997</v>
      </c>
      <c r="DJ47" s="17">
        <v>27458.400000000001</v>
      </c>
      <c r="DK47" s="17">
        <v>46519.92</v>
      </c>
      <c r="DL47" s="17">
        <v>33573.24</v>
      </c>
      <c r="DM47" s="17">
        <v>21892.080000000002</v>
      </c>
      <c r="DN47" s="17">
        <v>15490.68</v>
      </c>
      <c r="DO47" s="17">
        <v>30911.64</v>
      </c>
      <c r="DP47" s="17">
        <v>43068.24</v>
      </c>
      <c r="DQ47" s="17">
        <v>40418.400000000001</v>
      </c>
      <c r="DR47" s="17">
        <v>31061.279999999999</v>
      </c>
      <c r="DS47" s="17">
        <v>31030.92</v>
      </c>
      <c r="DT47" s="17">
        <v>2467.6799999999998</v>
      </c>
      <c r="DU47" s="17">
        <v>2479.44</v>
      </c>
      <c r="DV47" s="17">
        <v>2493.7199999999998</v>
      </c>
      <c r="DW47" s="17">
        <v>2457.36</v>
      </c>
      <c r="DX47" s="17">
        <v>24840.959999999999</v>
      </c>
      <c r="DY47" s="17">
        <v>34514.879999999997</v>
      </c>
      <c r="DZ47" s="17">
        <v>30695.64</v>
      </c>
      <c r="EA47" s="17">
        <v>24362.400000000001</v>
      </c>
      <c r="EB47" s="17">
        <v>24379.439999999999</v>
      </c>
      <c r="EC47" s="17">
        <v>2480.88</v>
      </c>
      <c r="ED47" s="17">
        <v>24413.52</v>
      </c>
      <c r="EE47" s="17">
        <v>24928.799999999999</v>
      </c>
      <c r="EF47" s="17">
        <v>24419.279999999999</v>
      </c>
      <c r="EG47" s="17">
        <f t="shared" si="3"/>
        <v>4557274.7</v>
      </c>
    </row>
    <row r="48" spans="1:137">
      <c r="A48" s="18" t="s">
        <v>201</v>
      </c>
      <c r="B48" s="27" t="s">
        <v>217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>
        <f t="shared" si="3"/>
        <v>0</v>
      </c>
    </row>
    <row r="49" spans="1:137">
      <c r="A49" s="18" t="s">
        <v>218</v>
      </c>
      <c r="B49" s="27" t="s">
        <v>219</v>
      </c>
      <c r="C49" s="17">
        <v>616.32000000000005</v>
      </c>
      <c r="D49" s="17">
        <v>1851.42</v>
      </c>
      <c r="E49" s="17">
        <v>770.4</v>
      </c>
      <c r="F49" s="17">
        <v>1386.72</v>
      </c>
      <c r="G49" s="17">
        <v>616.32000000000005</v>
      </c>
      <c r="H49" s="17">
        <v>308.04000000000002</v>
      </c>
      <c r="I49" s="17">
        <v>1848.96</v>
      </c>
      <c r="J49" s="17">
        <v>1848.96</v>
      </c>
      <c r="K49" s="17">
        <v>462.12</v>
      </c>
      <c r="L49" s="17">
        <v>462.12</v>
      </c>
      <c r="M49" s="17">
        <v>462.12</v>
      </c>
      <c r="N49" s="17">
        <v>1386.72</v>
      </c>
      <c r="O49" s="17">
        <v>1848.96</v>
      </c>
      <c r="P49" s="17">
        <v>1001.64</v>
      </c>
      <c r="Q49" s="17">
        <v>1463.76</v>
      </c>
      <c r="R49" s="17">
        <v>1540.8</v>
      </c>
      <c r="S49" s="17">
        <v>1155.5999999999999</v>
      </c>
      <c r="T49" s="17">
        <v>1155.5999999999999</v>
      </c>
      <c r="U49" s="17">
        <v>1540.8</v>
      </c>
      <c r="V49" s="17">
        <v>1848.96</v>
      </c>
      <c r="W49" s="17">
        <v>847.44</v>
      </c>
      <c r="X49" s="17">
        <v>462.12</v>
      </c>
      <c r="Y49" s="17">
        <v>924.48</v>
      </c>
      <c r="Z49" s="17">
        <v>924.48</v>
      </c>
      <c r="AA49" s="17">
        <v>1848.96</v>
      </c>
      <c r="AB49" s="17">
        <v>924.48</v>
      </c>
      <c r="AC49" s="17">
        <v>924.48</v>
      </c>
      <c r="AD49" s="17">
        <v>308.04000000000002</v>
      </c>
      <c r="AE49" s="17">
        <v>693.36</v>
      </c>
      <c r="AF49" s="17">
        <v>924.48</v>
      </c>
      <c r="AG49" s="17">
        <v>924.48</v>
      </c>
      <c r="AH49" s="17">
        <v>924.48</v>
      </c>
      <c r="AI49" s="17">
        <v>1309.68</v>
      </c>
      <c r="AJ49" s="17">
        <v>616.32000000000005</v>
      </c>
      <c r="AK49" s="17">
        <v>308.04000000000002</v>
      </c>
      <c r="AL49" s="17">
        <v>308.04000000000002</v>
      </c>
      <c r="AM49" s="17">
        <v>924.48</v>
      </c>
      <c r="AN49" s="17">
        <v>924.48</v>
      </c>
      <c r="AO49" s="17">
        <v>1848.96</v>
      </c>
      <c r="AP49" s="17">
        <v>1309.68</v>
      </c>
      <c r="AQ49" s="17">
        <v>385.08</v>
      </c>
      <c r="AR49" s="17">
        <v>308.04000000000002</v>
      </c>
      <c r="AS49" s="17">
        <v>847.44</v>
      </c>
      <c r="AT49" s="17">
        <v>1848.96</v>
      </c>
      <c r="AU49" s="17">
        <v>616.26</v>
      </c>
      <c r="AV49" s="17">
        <v>1078.68</v>
      </c>
      <c r="AW49" s="17">
        <v>1848.96</v>
      </c>
      <c r="AX49" s="17">
        <v>1155.5999999999999</v>
      </c>
      <c r="AY49" s="17">
        <v>308.04000000000002</v>
      </c>
      <c r="AZ49" s="17">
        <v>616.20000000000005</v>
      </c>
      <c r="BA49" s="17">
        <v>308.04000000000002</v>
      </c>
      <c r="BB49" s="17">
        <v>616.20000000000005</v>
      </c>
      <c r="BC49" s="17">
        <v>616.20000000000005</v>
      </c>
      <c r="BD49" s="17">
        <v>616.20000000000005</v>
      </c>
      <c r="BE49" s="17">
        <v>616.20000000000005</v>
      </c>
      <c r="BF49" s="17">
        <v>924.48</v>
      </c>
      <c r="BG49" s="17">
        <v>924.48</v>
      </c>
      <c r="BH49" s="17">
        <v>1309.68</v>
      </c>
      <c r="BI49" s="17">
        <v>1848.96</v>
      </c>
      <c r="BJ49" s="17">
        <v>1386.72</v>
      </c>
      <c r="BK49" s="17">
        <v>153.96</v>
      </c>
      <c r="BL49" s="17">
        <v>1848.96</v>
      </c>
      <c r="BM49" s="17">
        <v>924.48</v>
      </c>
      <c r="BN49" s="17">
        <v>1155.5999999999999</v>
      </c>
      <c r="BO49" s="17">
        <v>1155.5999999999999</v>
      </c>
      <c r="BP49" s="17">
        <v>308.04000000000002</v>
      </c>
      <c r="BQ49" s="17">
        <v>924.48</v>
      </c>
      <c r="BR49" s="17">
        <v>1232.6400000000001</v>
      </c>
      <c r="BS49" s="17">
        <v>1848.96</v>
      </c>
      <c r="BT49" s="17">
        <v>1078.68</v>
      </c>
      <c r="BU49" s="17">
        <v>616.20000000000005</v>
      </c>
      <c r="BV49" s="17">
        <v>1848.96</v>
      </c>
      <c r="BW49" s="17">
        <v>462.12</v>
      </c>
      <c r="BX49" s="17">
        <v>693.36</v>
      </c>
      <c r="BY49" s="17">
        <v>1848.96</v>
      </c>
      <c r="BZ49" s="17">
        <v>693.36</v>
      </c>
      <c r="CA49" s="17">
        <v>462.12</v>
      </c>
      <c r="CB49" s="17">
        <v>308.04000000000002</v>
      </c>
      <c r="CC49" s="17">
        <v>308.04000000000002</v>
      </c>
      <c r="CD49" s="17">
        <v>308.04000000000002</v>
      </c>
      <c r="CE49" s="17">
        <v>308.04000000000002</v>
      </c>
      <c r="CF49" s="17">
        <v>308.04000000000002</v>
      </c>
      <c r="CG49" s="17">
        <v>308.04000000000002</v>
      </c>
      <c r="CH49" s="17">
        <v>308.04000000000002</v>
      </c>
      <c r="CI49" s="17">
        <v>308.04000000000002</v>
      </c>
      <c r="CJ49" s="17">
        <v>308.04000000000002</v>
      </c>
      <c r="CK49" s="17">
        <v>308.04000000000002</v>
      </c>
      <c r="CL49" s="17">
        <v>308.04000000000002</v>
      </c>
      <c r="CM49" s="17">
        <v>308.04000000000002</v>
      </c>
      <c r="CN49" s="17">
        <v>308.04000000000002</v>
      </c>
      <c r="CO49" s="17">
        <v>308.04000000000002</v>
      </c>
      <c r="CP49" s="17">
        <v>308.04000000000002</v>
      </c>
      <c r="CQ49" s="17">
        <v>308.04000000000002</v>
      </c>
      <c r="CR49" s="17">
        <v>308.04000000000002</v>
      </c>
      <c r="CS49" s="17">
        <v>308.04000000000002</v>
      </c>
      <c r="CT49" s="17">
        <v>616.20000000000005</v>
      </c>
      <c r="CU49" s="17">
        <v>385.08</v>
      </c>
      <c r="CV49" s="17"/>
      <c r="CW49" s="17">
        <v>616.20000000000005</v>
      </c>
      <c r="CX49" s="17">
        <v>385.08</v>
      </c>
      <c r="CY49" s="17">
        <v>385.08</v>
      </c>
      <c r="CZ49" s="17">
        <v>308.04000000000002</v>
      </c>
      <c r="DA49" s="17">
        <v>1232.6400000000001</v>
      </c>
      <c r="DB49" s="17">
        <v>616.20000000000005</v>
      </c>
      <c r="DC49" s="17">
        <v>616.20000000000005</v>
      </c>
      <c r="DD49" s="17">
        <v>616.20000000000005</v>
      </c>
      <c r="DE49" s="17">
        <v>770.4</v>
      </c>
      <c r="DF49" s="17">
        <v>231</v>
      </c>
      <c r="DG49" s="17">
        <v>462.12</v>
      </c>
      <c r="DH49" s="17">
        <v>385.08</v>
      </c>
      <c r="DI49" s="17">
        <v>1155.5999999999999</v>
      </c>
      <c r="DJ49" s="17">
        <v>616.20000000000005</v>
      </c>
      <c r="DK49" s="17">
        <v>1078.68</v>
      </c>
      <c r="DL49" s="17">
        <v>770.4</v>
      </c>
      <c r="DM49" s="17">
        <v>539.16</v>
      </c>
      <c r="DN49" s="17">
        <v>308.04000000000002</v>
      </c>
      <c r="DO49" s="17">
        <v>616.20000000000005</v>
      </c>
      <c r="DP49" s="17">
        <v>1001.64</v>
      </c>
      <c r="DQ49" s="17">
        <v>924.48</v>
      </c>
      <c r="DR49" s="17">
        <v>616.20000000000005</v>
      </c>
      <c r="DS49" s="17">
        <v>616.20000000000005</v>
      </c>
      <c r="DT49" s="17">
        <v>308.04000000000002</v>
      </c>
      <c r="DU49" s="17">
        <v>308.04000000000002</v>
      </c>
      <c r="DV49" s="17">
        <v>308.04000000000002</v>
      </c>
      <c r="DW49" s="17">
        <v>308.04000000000002</v>
      </c>
      <c r="DX49" s="17">
        <v>308.04000000000002</v>
      </c>
      <c r="DY49" s="17">
        <v>770.4</v>
      </c>
      <c r="DZ49" s="17">
        <v>693.36</v>
      </c>
      <c r="EA49" s="17">
        <v>308.04000000000002</v>
      </c>
      <c r="EB49" s="17">
        <v>308.04000000000002</v>
      </c>
      <c r="EC49" s="17">
        <v>308.04000000000002</v>
      </c>
      <c r="ED49" s="17">
        <v>308.04000000000002</v>
      </c>
      <c r="EE49" s="17">
        <v>308.04000000000002</v>
      </c>
      <c r="EF49" s="17">
        <v>308.04000000000002</v>
      </c>
      <c r="EG49" s="17">
        <f t="shared" si="3"/>
        <v>103459.44</v>
      </c>
    </row>
    <row r="50" spans="1:137">
      <c r="A50" s="35" t="s">
        <v>242</v>
      </c>
      <c r="B50" s="9" t="s">
        <v>220</v>
      </c>
      <c r="C50" s="21">
        <v>351694.08000000002</v>
      </c>
      <c r="D50" s="21">
        <v>810318.84</v>
      </c>
      <c r="E50" s="21">
        <v>379036.08</v>
      </c>
      <c r="F50" s="21">
        <v>682740.72</v>
      </c>
      <c r="G50" s="21">
        <v>311191.8</v>
      </c>
      <c r="H50" s="21">
        <v>251384.52</v>
      </c>
      <c r="I50" s="21">
        <v>1001073.36</v>
      </c>
      <c r="J50" s="21">
        <v>1031140.92</v>
      </c>
      <c r="K50" s="21">
        <v>264565.32</v>
      </c>
      <c r="L50" s="21">
        <v>261710.52</v>
      </c>
      <c r="M50" s="21">
        <v>263377.32</v>
      </c>
      <c r="N50" s="21">
        <v>679915.68</v>
      </c>
      <c r="O50" s="21">
        <v>1054393.2</v>
      </c>
      <c r="P50" s="21">
        <v>498342.96</v>
      </c>
      <c r="Q50" s="21">
        <v>723847.68000000005</v>
      </c>
      <c r="R50" s="21">
        <v>757835.76</v>
      </c>
      <c r="S50" s="21">
        <v>569971.07999999996</v>
      </c>
      <c r="T50" s="21">
        <v>565258.19999999995</v>
      </c>
      <c r="U50" s="21">
        <v>760134.36</v>
      </c>
      <c r="V50" s="21">
        <v>1037791.56</v>
      </c>
      <c r="W50" s="21">
        <v>424517.76</v>
      </c>
      <c r="X50" s="21">
        <v>224508.12</v>
      </c>
      <c r="Y50" s="21">
        <v>526482.48</v>
      </c>
      <c r="Z50" s="21">
        <v>527122.92000000004</v>
      </c>
      <c r="AA50" s="21">
        <v>1050127.08</v>
      </c>
      <c r="AB50" s="21">
        <v>373308.84</v>
      </c>
      <c r="AC50" s="21">
        <v>468771.48</v>
      </c>
      <c r="AD50" s="21">
        <v>150486.84</v>
      </c>
      <c r="AE50" s="21">
        <v>345820.68</v>
      </c>
      <c r="AF50" s="21">
        <v>355592.76</v>
      </c>
      <c r="AG50" s="21">
        <v>495655.44</v>
      </c>
      <c r="AH50" s="21">
        <v>379636.08</v>
      </c>
      <c r="AI50" s="21">
        <v>648747.84</v>
      </c>
      <c r="AJ50" s="21">
        <v>308972.03999999998</v>
      </c>
      <c r="AK50" s="21">
        <v>152092.92000000001</v>
      </c>
      <c r="AL50" s="21">
        <v>154048.44</v>
      </c>
      <c r="AM50" s="21">
        <v>493568.76</v>
      </c>
      <c r="AN50" s="21">
        <v>495341.16</v>
      </c>
      <c r="AO50" s="21">
        <v>487987.92</v>
      </c>
      <c r="AP50" s="21">
        <v>645781.43999999994</v>
      </c>
      <c r="AQ50" s="21">
        <v>186279.84</v>
      </c>
      <c r="AR50" s="21">
        <v>176903.04000000001</v>
      </c>
      <c r="AS50" s="21">
        <v>410078.52</v>
      </c>
      <c r="AT50" s="21">
        <v>484727.76</v>
      </c>
      <c r="AU50" s="21">
        <v>351540.12</v>
      </c>
      <c r="AV50" s="21">
        <v>527524.92000000004</v>
      </c>
      <c r="AW50" s="21">
        <v>762266.76</v>
      </c>
      <c r="AX50" s="21">
        <v>578281.80000000005</v>
      </c>
      <c r="AY50" s="21">
        <v>177063.6</v>
      </c>
      <c r="AZ50" s="21">
        <v>351186.24</v>
      </c>
      <c r="BA50" s="21">
        <v>175129.08</v>
      </c>
      <c r="BB50" s="21">
        <v>352411.44</v>
      </c>
      <c r="BC50" s="21">
        <v>350422.92</v>
      </c>
      <c r="BD50" s="21">
        <v>354193.44</v>
      </c>
      <c r="BE50" s="21">
        <v>350291.4</v>
      </c>
      <c r="BF50" s="21">
        <v>486853.32</v>
      </c>
      <c r="BG50" s="21">
        <v>528749.28</v>
      </c>
      <c r="BH50" s="21">
        <v>697543.44</v>
      </c>
      <c r="BI50" s="21">
        <v>997601.88</v>
      </c>
      <c r="BJ50" s="21">
        <v>731708.76</v>
      </c>
      <c r="BK50" s="21">
        <v>74455.320000000007</v>
      </c>
      <c r="BL50" s="21">
        <v>1018711.68</v>
      </c>
      <c r="BM50" s="21">
        <v>528274.56000000006</v>
      </c>
      <c r="BN50" s="21">
        <v>579040.19999999995</v>
      </c>
      <c r="BO50" s="21">
        <v>577722.96</v>
      </c>
      <c r="BP50" s="21">
        <v>154048.44</v>
      </c>
      <c r="BQ50" s="21">
        <v>459457.56</v>
      </c>
      <c r="BR50" s="21">
        <v>610555.68000000005</v>
      </c>
      <c r="BS50" s="21">
        <v>1031682.48</v>
      </c>
      <c r="BT50" s="21">
        <v>533765.52</v>
      </c>
      <c r="BU50" s="21">
        <v>351288.36</v>
      </c>
      <c r="BV50" s="21">
        <v>1015021.8</v>
      </c>
      <c r="BW50" s="21">
        <v>227077.92</v>
      </c>
      <c r="BX50" s="21">
        <v>343734.36</v>
      </c>
      <c r="BY50" s="21">
        <v>1050958.3899999999</v>
      </c>
      <c r="BZ50" s="21">
        <v>344353.08</v>
      </c>
      <c r="CA50" s="21">
        <v>229260.12</v>
      </c>
      <c r="CB50" s="21">
        <v>173514.72</v>
      </c>
      <c r="CC50" s="21">
        <v>174209.28</v>
      </c>
      <c r="CD50" s="21">
        <v>175105.44</v>
      </c>
      <c r="CE50" s="21">
        <v>174665.52</v>
      </c>
      <c r="CF50" s="21">
        <v>174894.96</v>
      </c>
      <c r="CG50" s="21">
        <v>175085.4</v>
      </c>
      <c r="CH50" s="21">
        <v>157317.72</v>
      </c>
      <c r="CI50" s="21">
        <v>175260.36</v>
      </c>
      <c r="CJ50" s="21">
        <v>175112.16</v>
      </c>
      <c r="CK50" s="21">
        <v>176381.76</v>
      </c>
      <c r="CL50" s="21">
        <v>176487.24</v>
      </c>
      <c r="CM50" s="21">
        <v>153919.92000000001</v>
      </c>
      <c r="CN50" s="21">
        <v>174290.76</v>
      </c>
      <c r="CO50" s="21">
        <v>176039.76</v>
      </c>
      <c r="CP50" s="21">
        <v>175198.56</v>
      </c>
      <c r="CQ50" s="21">
        <v>170917.44</v>
      </c>
      <c r="CR50" s="21">
        <v>175362.12</v>
      </c>
      <c r="CS50" s="21">
        <v>175392.12</v>
      </c>
      <c r="CT50" s="21">
        <v>313225.2</v>
      </c>
      <c r="CU50" s="21">
        <v>188238.36</v>
      </c>
      <c r="CV50" s="21">
        <v>187363.92</v>
      </c>
      <c r="CW50" s="21">
        <v>311510.40000000002</v>
      </c>
      <c r="CX50" s="21">
        <v>188933.76000000001</v>
      </c>
      <c r="CY50" s="21">
        <v>188154.48</v>
      </c>
      <c r="CZ50" s="21">
        <v>156482.04</v>
      </c>
      <c r="DA50" s="21">
        <v>680384.04</v>
      </c>
      <c r="DB50" s="21">
        <v>345931.44</v>
      </c>
      <c r="DC50" s="21">
        <v>354373.8</v>
      </c>
      <c r="DD50" s="21">
        <v>354625.32</v>
      </c>
      <c r="DE50" s="21">
        <v>384098.4</v>
      </c>
      <c r="DF50" s="21">
        <v>116119.44</v>
      </c>
      <c r="DG50" s="21">
        <v>235956.6</v>
      </c>
      <c r="DH50" s="21">
        <v>186810.6</v>
      </c>
      <c r="DI50" s="21">
        <v>576063</v>
      </c>
      <c r="DJ50" s="21">
        <v>313080.36</v>
      </c>
      <c r="DK50" s="21">
        <v>479861.52</v>
      </c>
      <c r="DL50" s="21">
        <v>382801.91999999998</v>
      </c>
      <c r="DM50" s="21">
        <v>249606.72</v>
      </c>
      <c r="DN50" s="21">
        <v>159793.44</v>
      </c>
      <c r="DO50" s="21">
        <v>318856.2</v>
      </c>
      <c r="DP50" s="21">
        <v>491058.6</v>
      </c>
      <c r="DQ50" s="21">
        <v>460852.44</v>
      </c>
      <c r="DR50" s="21">
        <v>354153.96</v>
      </c>
      <c r="DS50" s="21">
        <v>353815.2</v>
      </c>
      <c r="DT50" s="21">
        <v>157353.24</v>
      </c>
      <c r="DU50" s="21">
        <v>158098.20000000001</v>
      </c>
      <c r="DV50" s="21">
        <v>157830.24</v>
      </c>
      <c r="DW50" s="21">
        <v>159077.28</v>
      </c>
      <c r="DX50" s="21">
        <v>253872.36</v>
      </c>
      <c r="DY50" s="21">
        <v>393539.28</v>
      </c>
      <c r="DZ50" s="21">
        <v>349990.2</v>
      </c>
      <c r="EA50" s="21">
        <v>248974.32</v>
      </c>
      <c r="EB50" s="21">
        <v>249154.92</v>
      </c>
      <c r="EC50" s="21">
        <v>245910.36</v>
      </c>
      <c r="ED50" s="21">
        <v>249499.08</v>
      </c>
      <c r="EE50" s="21">
        <v>254764.08</v>
      </c>
      <c r="EF50" s="21">
        <v>249556.32</v>
      </c>
      <c r="EG50" s="21">
        <f t="shared" si="3"/>
        <v>53693387.229999997</v>
      </c>
    </row>
    <row r="51" spans="1:137">
      <c r="A51" s="35" t="s">
        <v>221</v>
      </c>
      <c r="B51" s="8" t="s">
        <v>222</v>
      </c>
      <c r="C51" s="15">
        <f t="shared" ref="C51:AH51" si="19">C9+C26+C41+C42+C43+C44+C45+C46+C50+C52+C53</f>
        <v>4423817.4000000004</v>
      </c>
      <c r="D51" s="15">
        <f t="shared" si="19"/>
        <v>11170940.4</v>
      </c>
      <c r="E51" s="15">
        <f t="shared" si="19"/>
        <v>4727323.4400000004</v>
      </c>
      <c r="F51" s="15">
        <f t="shared" si="19"/>
        <v>8515114.3800000008</v>
      </c>
      <c r="G51" s="15">
        <f t="shared" si="19"/>
        <v>3865000.98</v>
      </c>
      <c r="H51" s="15">
        <f t="shared" si="19"/>
        <v>3514323</v>
      </c>
      <c r="I51" s="15">
        <f t="shared" si="19"/>
        <v>12485343</v>
      </c>
      <c r="J51" s="15">
        <f t="shared" si="19"/>
        <v>12806737.199999999</v>
      </c>
      <c r="K51" s="15">
        <f t="shared" si="19"/>
        <v>3370194</v>
      </c>
      <c r="L51" s="15">
        <f t="shared" si="19"/>
        <v>3333825</v>
      </c>
      <c r="M51" s="15">
        <f t="shared" si="19"/>
        <v>3355053.72</v>
      </c>
      <c r="N51" s="15">
        <f t="shared" si="19"/>
        <v>8444612.4000000004</v>
      </c>
      <c r="O51" s="15">
        <f t="shared" si="19"/>
        <v>13095534</v>
      </c>
      <c r="P51" s="15">
        <f t="shared" si="19"/>
        <v>6189465</v>
      </c>
      <c r="Q51" s="15">
        <f t="shared" si="19"/>
        <v>9027863.4000000004</v>
      </c>
      <c r="R51" s="15">
        <f t="shared" si="19"/>
        <v>9412297.1999999993</v>
      </c>
      <c r="S51" s="15">
        <f t="shared" si="19"/>
        <v>7079023.7999999998</v>
      </c>
      <c r="T51" s="15">
        <f t="shared" si="19"/>
        <v>7020564</v>
      </c>
      <c r="U51" s="15">
        <f t="shared" si="19"/>
        <v>9440853.5999999996</v>
      </c>
      <c r="V51" s="15">
        <f t="shared" si="19"/>
        <v>12943323</v>
      </c>
      <c r="W51" s="15">
        <f t="shared" si="19"/>
        <v>5294572.08</v>
      </c>
      <c r="X51" s="15">
        <f t="shared" si="19"/>
        <v>2800143.6</v>
      </c>
      <c r="Y51" s="15">
        <f t="shared" si="19"/>
        <v>6566355.5999999996</v>
      </c>
      <c r="Z51" s="15">
        <f t="shared" si="19"/>
        <v>6601916.4000000004</v>
      </c>
      <c r="AA51" s="15">
        <f t="shared" si="19"/>
        <v>13097150.4</v>
      </c>
      <c r="AB51" s="15">
        <f t="shared" si="19"/>
        <v>5218816.8</v>
      </c>
      <c r="AC51" s="15">
        <f t="shared" si="19"/>
        <v>5846518.7999999998</v>
      </c>
      <c r="AD51" s="15">
        <f t="shared" si="19"/>
        <v>1876909.8</v>
      </c>
      <c r="AE51" s="15">
        <f t="shared" si="19"/>
        <v>4313067.0599999996</v>
      </c>
      <c r="AF51" s="15">
        <f t="shared" si="19"/>
        <v>5206155</v>
      </c>
      <c r="AG51" s="15">
        <f t="shared" si="19"/>
        <v>6207784.2000000002</v>
      </c>
      <c r="AH51" s="15">
        <f t="shared" si="19"/>
        <v>5233633.8</v>
      </c>
      <c r="AI51" s="15">
        <f t="shared" ref="AI51:BN51" si="20">AI9+AI26+AI41+AI42+AI43+AI44+AI45+AI46+AI50+AI52+AI53</f>
        <v>8091159.5999999996</v>
      </c>
      <c r="AJ51" s="15">
        <f t="shared" si="20"/>
        <v>3853497.6</v>
      </c>
      <c r="AK51" s="15">
        <f t="shared" si="20"/>
        <v>1896899.28</v>
      </c>
      <c r="AL51" s="15">
        <f t="shared" si="20"/>
        <v>1921360.8</v>
      </c>
      <c r="AM51" s="15">
        <f t="shared" si="20"/>
        <v>6181652.4000000004</v>
      </c>
      <c r="AN51" s="15">
        <f t="shared" si="20"/>
        <v>6203850.96</v>
      </c>
      <c r="AO51" s="15">
        <f t="shared" si="20"/>
        <v>10735475.789999999</v>
      </c>
      <c r="AP51" s="15">
        <f t="shared" si="20"/>
        <v>8054251.7999999998</v>
      </c>
      <c r="AQ51" s="15">
        <f t="shared" si="20"/>
        <v>2323278.66</v>
      </c>
      <c r="AR51" s="15">
        <f t="shared" si="20"/>
        <v>2206386</v>
      </c>
      <c r="AS51" s="15">
        <f t="shared" si="20"/>
        <v>5314992.5999999996</v>
      </c>
      <c r="AT51" s="15">
        <f t="shared" si="20"/>
        <v>10710805.199999999</v>
      </c>
      <c r="AU51" s="15">
        <f t="shared" si="20"/>
        <v>4384485</v>
      </c>
      <c r="AV51" s="15">
        <f t="shared" si="20"/>
        <v>6579286.7999999998</v>
      </c>
      <c r="AW51" s="15">
        <f t="shared" si="20"/>
        <v>10656386.4</v>
      </c>
      <c r="AX51" s="15">
        <f t="shared" si="20"/>
        <v>7212376.7999999998</v>
      </c>
      <c r="AY51" s="15">
        <f t="shared" si="20"/>
        <v>2208325.6800000002</v>
      </c>
      <c r="AZ51" s="15">
        <f t="shared" si="20"/>
        <v>4379986.0199999996</v>
      </c>
      <c r="BA51" s="15">
        <f t="shared" si="20"/>
        <v>2184214.38</v>
      </c>
      <c r="BB51" s="15">
        <f t="shared" si="20"/>
        <v>4395261</v>
      </c>
      <c r="BC51" s="15">
        <f t="shared" si="20"/>
        <v>4370476.2</v>
      </c>
      <c r="BD51" s="15">
        <f t="shared" si="20"/>
        <v>4417486.5</v>
      </c>
      <c r="BE51" s="15">
        <f t="shared" si="20"/>
        <v>4368832.8600000003</v>
      </c>
      <c r="BF51" s="15">
        <f t="shared" si="20"/>
        <v>6072006.5999999996</v>
      </c>
      <c r="BG51" s="15">
        <f t="shared" si="20"/>
        <v>6594642.5999999996</v>
      </c>
      <c r="BH51" s="15">
        <f t="shared" si="20"/>
        <v>8699734.1999999993</v>
      </c>
      <c r="BI51" s="15">
        <f t="shared" si="20"/>
        <v>12390244.800000001</v>
      </c>
      <c r="BJ51" s="15">
        <f t="shared" si="20"/>
        <v>9125925</v>
      </c>
      <c r="BK51" s="15">
        <f t="shared" si="20"/>
        <v>924850.2</v>
      </c>
      <c r="BL51" s="15">
        <f t="shared" si="20"/>
        <v>12652371</v>
      </c>
      <c r="BM51" s="15">
        <f t="shared" si="20"/>
        <v>6588715.7999999998</v>
      </c>
      <c r="BN51" s="15">
        <f t="shared" si="20"/>
        <v>7221805.7999999998</v>
      </c>
      <c r="BO51" s="15">
        <f t="shared" ref="BO51:CT51" si="21">BO9+BO26+BO41+BO42+BO43+BO44+BO45+BO46+BO50+BO52+BO53</f>
        <v>7205372.4000000004</v>
      </c>
      <c r="BP51" s="15">
        <f t="shared" si="21"/>
        <v>1921360.8</v>
      </c>
      <c r="BQ51" s="15">
        <f t="shared" si="21"/>
        <v>5730407.4000000004</v>
      </c>
      <c r="BR51" s="15">
        <f t="shared" si="21"/>
        <v>7614860.4000000004</v>
      </c>
      <c r="BS51" s="15">
        <f t="shared" si="21"/>
        <v>12813472.199999999</v>
      </c>
      <c r="BT51" s="15">
        <f t="shared" si="21"/>
        <v>6657116.46</v>
      </c>
      <c r="BU51" s="15">
        <f t="shared" si="21"/>
        <v>4381252.2</v>
      </c>
      <c r="BV51" s="15">
        <f t="shared" si="21"/>
        <v>12659375.4</v>
      </c>
      <c r="BW51" s="15">
        <f t="shared" si="21"/>
        <v>2832121.38</v>
      </c>
      <c r="BX51" s="15">
        <f t="shared" si="21"/>
        <v>4287043.0199999996</v>
      </c>
      <c r="BY51" s="15">
        <f t="shared" si="21"/>
        <v>13107657</v>
      </c>
      <c r="BZ51" s="15">
        <f t="shared" si="21"/>
        <v>4294774.8</v>
      </c>
      <c r="CA51" s="15">
        <f t="shared" si="21"/>
        <v>2859411.6</v>
      </c>
      <c r="CB51" s="15">
        <f t="shared" si="21"/>
        <v>2173249.7999999998</v>
      </c>
      <c r="CC51" s="15">
        <f t="shared" si="21"/>
        <v>2181870.6</v>
      </c>
      <c r="CD51" s="15">
        <f t="shared" si="21"/>
        <v>2193104.58</v>
      </c>
      <c r="CE51" s="15">
        <f t="shared" si="21"/>
        <v>2187581.88</v>
      </c>
      <c r="CF51" s="15">
        <f t="shared" si="21"/>
        <v>2190464.46</v>
      </c>
      <c r="CG51" s="15">
        <f t="shared" si="21"/>
        <v>2192916</v>
      </c>
      <c r="CH51" s="15">
        <f t="shared" si="21"/>
        <v>2220125.4</v>
      </c>
      <c r="CI51" s="15">
        <f t="shared" si="21"/>
        <v>2195044.2599999998</v>
      </c>
      <c r="CJ51" s="15">
        <f t="shared" si="21"/>
        <v>2193185.4</v>
      </c>
      <c r="CK51" s="15">
        <f t="shared" si="21"/>
        <v>2209080</v>
      </c>
      <c r="CL51" s="15">
        <f t="shared" si="21"/>
        <v>2210427</v>
      </c>
      <c r="CM51" s="15">
        <f t="shared" si="21"/>
        <v>2172172.2000000002</v>
      </c>
      <c r="CN51" s="15">
        <f t="shared" si="21"/>
        <v>2182894.3199999998</v>
      </c>
      <c r="CO51" s="15">
        <f t="shared" si="21"/>
        <v>2204796.54</v>
      </c>
      <c r="CP51" s="15">
        <f t="shared" si="21"/>
        <v>2194263</v>
      </c>
      <c r="CQ51" s="15">
        <f t="shared" si="21"/>
        <v>2140652.4</v>
      </c>
      <c r="CR51" s="15">
        <f t="shared" si="21"/>
        <v>2196310.44</v>
      </c>
      <c r="CS51" s="15">
        <f t="shared" si="21"/>
        <v>2196687.6</v>
      </c>
      <c r="CT51" s="15">
        <f t="shared" si="21"/>
        <v>3906542.46</v>
      </c>
      <c r="CU51" s="15">
        <f t="shared" ref="CU51:DZ51" si="22">CU9+CU26+CU41+CU42+CU43+CU44+CU45+CU46+CU50+CU52+CU53</f>
        <v>2347713.2400000002</v>
      </c>
      <c r="CV51" s="15">
        <f t="shared" si="22"/>
        <v>2336802.54</v>
      </c>
      <c r="CW51" s="15">
        <f t="shared" si="22"/>
        <v>3885152.1</v>
      </c>
      <c r="CX51" s="15">
        <f t="shared" si="22"/>
        <v>2356387.92</v>
      </c>
      <c r="CY51" s="15">
        <f t="shared" si="22"/>
        <v>2346662.58</v>
      </c>
      <c r="CZ51" s="15">
        <f t="shared" si="22"/>
        <v>3516208.8</v>
      </c>
      <c r="DA51" s="15">
        <f t="shared" si="22"/>
        <v>8485830.5999999996</v>
      </c>
      <c r="DB51" s="15">
        <f t="shared" si="22"/>
        <v>4314441</v>
      </c>
      <c r="DC51" s="15">
        <f t="shared" si="22"/>
        <v>4419776.4000000004</v>
      </c>
      <c r="DD51" s="15">
        <f t="shared" si="22"/>
        <v>4422874.5</v>
      </c>
      <c r="DE51" s="15">
        <f t="shared" si="22"/>
        <v>4790470.8</v>
      </c>
      <c r="DF51" s="15">
        <f t="shared" si="22"/>
        <v>1448240.52</v>
      </c>
      <c r="DG51" s="15">
        <f t="shared" si="22"/>
        <v>2942844.78</v>
      </c>
      <c r="DH51" s="15">
        <f t="shared" si="22"/>
        <v>2329905.9</v>
      </c>
      <c r="DI51" s="15">
        <f t="shared" si="22"/>
        <v>7184628.5999999996</v>
      </c>
      <c r="DJ51" s="15">
        <f t="shared" si="22"/>
        <v>3904737.48</v>
      </c>
      <c r="DK51" s="15">
        <f t="shared" si="22"/>
        <v>6615386.4000000004</v>
      </c>
      <c r="DL51" s="15">
        <f t="shared" si="22"/>
        <v>4774306.8</v>
      </c>
      <c r="DM51" s="15">
        <f t="shared" si="22"/>
        <v>3113186.4</v>
      </c>
      <c r="DN51" s="15">
        <f t="shared" si="22"/>
        <v>2202883.7999999998</v>
      </c>
      <c r="DO51" s="15">
        <f t="shared" si="22"/>
        <v>4395799.8</v>
      </c>
      <c r="DP51" s="15">
        <f t="shared" si="22"/>
        <v>6124539.5999999996</v>
      </c>
      <c r="DQ51" s="15">
        <f t="shared" si="22"/>
        <v>5747729.8200000003</v>
      </c>
      <c r="DR51" s="15">
        <f t="shared" si="22"/>
        <v>4417082.4000000004</v>
      </c>
      <c r="DS51" s="15">
        <f t="shared" si="22"/>
        <v>4412772</v>
      </c>
      <c r="DT51" s="15">
        <f t="shared" si="22"/>
        <v>3509204.4</v>
      </c>
      <c r="DU51" s="15">
        <f t="shared" si="22"/>
        <v>3525907.2</v>
      </c>
      <c r="DV51" s="15">
        <f t="shared" si="22"/>
        <v>3546381.6</v>
      </c>
      <c r="DW51" s="15">
        <f t="shared" si="22"/>
        <v>3494656.8</v>
      </c>
      <c r="DX51" s="15">
        <f t="shared" si="22"/>
        <v>3532534.44</v>
      </c>
      <c r="DY51" s="15">
        <f t="shared" si="22"/>
        <v>4908198.5999999996</v>
      </c>
      <c r="DZ51" s="15">
        <f t="shared" si="22"/>
        <v>4365088.2</v>
      </c>
      <c r="EA51" s="15">
        <f t="shared" ref="EA51:EF51" si="23">EA9+EA26+EA41+EA42+EA43+EA44+EA45+EA46+EA50+EA52+EA53</f>
        <v>3464484</v>
      </c>
      <c r="EB51" s="15">
        <f t="shared" si="23"/>
        <v>3466908.6</v>
      </c>
      <c r="EC51" s="15">
        <f t="shared" si="23"/>
        <v>3528062.4</v>
      </c>
      <c r="ED51" s="15">
        <f t="shared" si="23"/>
        <v>3471757.8</v>
      </c>
      <c r="EE51" s="15">
        <f t="shared" si="23"/>
        <v>3545034.6</v>
      </c>
      <c r="EF51" s="15">
        <f t="shared" si="23"/>
        <v>3472566</v>
      </c>
      <c r="EG51" s="15">
        <f t="shared" si="3"/>
        <v>695777999.61000001</v>
      </c>
    </row>
    <row r="52" spans="1:137">
      <c r="A52" s="35" t="s">
        <v>223</v>
      </c>
      <c r="B52" s="8" t="s">
        <v>224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>
        <f t="shared" si="3"/>
        <v>0</v>
      </c>
    </row>
    <row r="53" spans="1:137">
      <c r="A53" s="35" t="s">
        <v>225</v>
      </c>
      <c r="B53" s="8" t="s">
        <v>226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>
        <f t="shared" si="3"/>
        <v>0</v>
      </c>
    </row>
    <row r="54" spans="1:137" ht="28.5">
      <c r="A54" s="35" t="s">
        <v>243</v>
      </c>
      <c r="B54" s="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 t="s">
        <v>137</v>
      </c>
    </row>
    <row r="55" spans="1:137" ht="17.25" customHeight="1">
      <c r="A55" s="35" t="s">
        <v>227</v>
      </c>
      <c r="B55" s="8" t="s">
        <v>228</v>
      </c>
      <c r="C55" s="20">
        <f t="shared" ref="C55:Z55" si="24">SUM(C56:C57)</f>
        <v>3282371.4</v>
      </c>
      <c r="D55" s="20">
        <f t="shared" si="24"/>
        <v>8076110.4000000004</v>
      </c>
      <c r="E55" s="20">
        <f t="shared" si="24"/>
        <v>3618149.44</v>
      </c>
      <c r="F55" s="20">
        <f t="shared" si="24"/>
        <v>6095462.3799999999</v>
      </c>
      <c r="G55" s="20">
        <f t="shared" si="24"/>
        <v>2942228.98</v>
      </c>
      <c r="H55" s="20">
        <f t="shared" si="24"/>
        <v>2802305</v>
      </c>
      <c r="I55" s="20">
        <f t="shared" si="24"/>
        <v>9367499</v>
      </c>
      <c r="J55" s="20">
        <f t="shared" si="24"/>
        <v>9895083.1999999993</v>
      </c>
      <c r="K55" s="20">
        <f t="shared" si="24"/>
        <v>3046578</v>
      </c>
      <c r="L55" s="20">
        <f t="shared" si="24"/>
        <v>2803691</v>
      </c>
      <c r="M55" s="20">
        <f t="shared" si="24"/>
        <v>2690719.72</v>
      </c>
      <c r="N55" s="20">
        <f t="shared" si="24"/>
        <v>6539946.4000000004</v>
      </c>
      <c r="O55" s="20">
        <f t="shared" si="24"/>
        <v>10368724</v>
      </c>
      <c r="P55" s="20">
        <f t="shared" si="24"/>
        <v>4681077</v>
      </c>
      <c r="Q55" s="20">
        <f t="shared" si="24"/>
        <v>6967919.4000000004</v>
      </c>
      <c r="R55" s="20">
        <f t="shared" si="24"/>
        <v>6993611.2000000002</v>
      </c>
      <c r="S55" s="20">
        <f t="shared" si="24"/>
        <v>5469237.7999999998</v>
      </c>
      <c r="T55" s="20">
        <f t="shared" si="24"/>
        <v>5369346</v>
      </c>
      <c r="U55" s="20">
        <f t="shared" si="24"/>
        <v>7208867.5999999996</v>
      </c>
      <c r="V55" s="20">
        <f t="shared" si="24"/>
        <v>10143431</v>
      </c>
      <c r="W55" s="20">
        <f t="shared" si="24"/>
        <v>3995126.08</v>
      </c>
      <c r="X55" s="20">
        <f t="shared" si="24"/>
        <v>2223973.6</v>
      </c>
      <c r="Y55" s="20">
        <f t="shared" si="24"/>
        <v>4940481.5999999996</v>
      </c>
      <c r="Z55" s="20">
        <f t="shared" si="24"/>
        <v>5227008.4000000004</v>
      </c>
      <c r="AA55" s="20">
        <f t="shared" ref="AA55:BZ55" si="25">SUM(AA56:AA57)</f>
        <v>9979850.4000000004</v>
      </c>
      <c r="AB55" s="20">
        <f t="shared" si="25"/>
        <v>4110070.8</v>
      </c>
      <c r="AC55" s="20">
        <f t="shared" si="25"/>
        <v>4528070.8</v>
      </c>
      <c r="AD55" s="20">
        <f t="shared" si="25"/>
        <v>1424757.8</v>
      </c>
      <c r="AE55" s="20">
        <f t="shared" si="25"/>
        <v>3328451.06</v>
      </c>
      <c r="AF55" s="20">
        <f t="shared" si="25"/>
        <v>4063571</v>
      </c>
      <c r="AG55" s="20">
        <f t="shared" si="25"/>
        <v>4739450.2</v>
      </c>
      <c r="AH55" s="20">
        <f t="shared" si="25"/>
        <v>4113395.8</v>
      </c>
      <c r="AI55" s="20">
        <f t="shared" si="25"/>
        <v>6169727.5999999996</v>
      </c>
      <c r="AJ55" s="20">
        <f t="shared" si="25"/>
        <v>2979007.6</v>
      </c>
      <c r="AK55" s="20">
        <f t="shared" si="25"/>
        <v>1401279.28</v>
      </c>
      <c r="AL55" s="20">
        <f t="shared" si="25"/>
        <v>1444566.8</v>
      </c>
      <c r="AM55" s="20">
        <f t="shared" si="25"/>
        <v>4915144.4000000004</v>
      </c>
      <c r="AN55" s="20">
        <f t="shared" si="25"/>
        <v>4757516.96</v>
      </c>
      <c r="AO55" s="20">
        <f t="shared" si="25"/>
        <v>8229307.79</v>
      </c>
      <c r="AP55" s="20">
        <f t="shared" si="25"/>
        <v>5970111.7999999998</v>
      </c>
      <c r="AQ55" s="20">
        <f t="shared" si="25"/>
        <v>1725712.66</v>
      </c>
      <c r="AR55" s="20">
        <f t="shared" si="25"/>
        <v>1745290</v>
      </c>
      <c r="AS55" s="20">
        <f t="shared" si="25"/>
        <v>3978776.6</v>
      </c>
      <c r="AT55" s="20">
        <f t="shared" si="25"/>
        <v>8159665.2000000002</v>
      </c>
      <c r="AU55" s="20">
        <f t="shared" si="25"/>
        <v>3344481</v>
      </c>
      <c r="AV55" s="20">
        <f t="shared" si="25"/>
        <v>5023266.8</v>
      </c>
      <c r="AW55" s="20">
        <f t="shared" si="25"/>
        <v>8215370.4000000004</v>
      </c>
      <c r="AX55" s="20">
        <f t="shared" si="25"/>
        <v>5162986.8</v>
      </c>
      <c r="AY55" s="20">
        <f t="shared" si="25"/>
        <v>1685191.6799999999</v>
      </c>
      <c r="AZ55" s="20">
        <f t="shared" si="25"/>
        <v>3381222.02</v>
      </c>
      <c r="BA55" s="20">
        <f t="shared" si="25"/>
        <v>1646898.38</v>
      </c>
      <c r="BB55" s="20">
        <f t="shared" si="25"/>
        <v>3287875</v>
      </c>
      <c r="BC55" s="20">
        <f t="shared" si="25"/>
        <v>3276966.2</v>
      </c>
      <c r="BD55" s="20">
        <f t="shared" si="25"/>
        <v>3359374.5</v>
      </c>
      <c r="BE55" s="20">
        <f t="shared" si="25"/>
        <v>3321498.86</v>
      </c>
      <c r="BF55" s="20">
        <f t="shared" si="25"/>
        <v>4410548.5999999996</v>
      </c>
      <c r="BG55" s="20">
        <f t="shared" si="25"/>
        <v>4998586.5999999996</v>
      </c>
      <c r="BH55" s="20">
        <f t="shared" si="25"/>
        <v>6475284.2000000002</v>
      </c>
      <c r="BI55" s="20">
        <f t="shared" si="25"/>
        <v>9393548.8000000007</v>
      </c>
      <c r="BJ55" s="20">
        <f t="shared" si="25"/>
        <v>6748519</v>
      </c>
      <c r="BK55" s="20">
        <f t="shared" si="25"/>
        <v>681042.2</v>
      </c>
      <c r="BL55" s="20">
        <f t="shared" si="25"/>
        <v>9627585</v>
      </c>
      <c r="BM55" s="20">
        <f t="shared" si="25"/>
        <v>4964945.8</v>
      </c>
      <c r="BN55" s="20">
        <f t="shared" si="25"/>
        <v>5628445.7999999998</v>
      </c>
      <c r="BO55" s="20">
        <f t="shared" si="25"/>
        <v>5619146.4000000004</v>
      </c>
      <c r="BP55" s="20">
        <f t="shared" si="25"/>
        <v>1359876.8</v>
      </c>
      <c r="BQ55" s="20">
        <f t="shared" si="25"/>
        <v>4480747.4000000004</v>
      </c>
      <c r="BR55" s="20">
        <f t="shared" si="25"/>
        <v>5823300.4000000004</v>
      </c>
      <c r="BS55" s="20">
        <f t="shared" si="25"/>
        <v>9685718.1999999993</v>
      </c>
      <c r="BT55" s="20">
        <f t="shared" si="25"/>
        <v>5031182.46</v>
      </c>
      <c r="BU55" s="20">
        <f t="shared" si="25"/>
        <v>3344396.2</v>
      </c>
      <c r="BV55" s="20">
        <f t="shared" si="25"/>
        <v>9639197.4000000004</v>
      </c>
      <c r="BW55" s="20">
        <f t="shared" si="25"/>
        <v>2080789.38</v>
      </c>
      <c r="BX55" s="20">
        <f t="shared" si="25"/>
        <v>3298603.02</v>
      </c>
      <c r="BY55" s="20">
        <f t="shared" si="25"/>
        <v>10073501</v>
      </c>
      <c r="BZ55" s="20">
        <f t="shared" si="25"/>
        <v>3355928.8</v>
      </c>
      <c r="CA55" s="20">
        <f t="shared" ref="CA55:EF55" si="26">SUM(CA56:CA57)</f>
        <v>2119751.6</v>
      </c>
      <c r="CB55" s="20">
        <f t="shared" si="26"/>
        <v>1685067.8</v>
      </c>
      <c r="CC55" s="20">
        <f t="shared" si="26"/>
        <v>1652580.6</v>
      </c>
      <c r="CD55" s="20">
        <f t="shared" si="26"/>
        <v>1649082.58</v>
      </c>
      <c r="CE55" s="20">
        <f t="shared" si="26"/>
        <v>1610157.88</v>
      </c>
      <c r="CF55" s="20">
        <f t="shared" si="26"/>
        <v>1650552.46</v>
      </c>
      <c r="CG55" s="20">
        <f t="shared" si="26"/>
        <v>1658084</v>
      </c>
      <c r="CH55" s="20">
        <f t="shared" si="26"/>
        <v>2000389.4</v>
      </c>
      <c r="CI55" s="20">
        <f t="shared" si="26"/>
        <v>1713882.26</v>
      </c>
      <c r="CJ55" s="20">
        <f t="shared" si="26"/>
        <v>1730683.4</v>
      </c>
      <c r="CK55" s="20">
        <f t="shared" si="26"/>
        <v>1735408</v>
      </c>
      <c r="CL55" s="20">
        <f t="shared" si="26"/>
        <v>1719009</v>
      </c>
      <c r="CM55" s="20">
        <f t="shared" si="26"/>
        <v>1915976.2</v>
      </c>
      <c r="CN55" s="20">
        <f t="shared" si="26"/>
        <v>1630012.32</v>
      </c>
      <c r="CO55" s="20">
        <f t="shared" si="26"/>
        <v>1640830.54</v>
      </c>
      <c r="CP55" s="20">
        <f t="shared" si="26"/>
        <v>1642899</v>
      </c>
      <c r="CQ55" s="20">
        <f t="shared" si="26"/>
        <v>1598254.4</v>
      </c>
      <c r="CR55" s="20">
        <f t="shared" si="26"/>
        <v>1631266.44</v>
      </c>
      <c r="CS55" s="20">
        <f t="shared" si="26"/>
        <v>1634331.6</v>
      </c>
      <c r="CT55" s="20">
        <f t="shared" si="26"/>
        <v>3014972.46</v>
      </c>
      <c r="CU55" s="20">
        <f t="shared" si="26"/>
        <v>1789983.24</v>
      </c>
      <c r="CV55" s="20">
        <f t="shared" si="26"/>
        <v>1745252.54</v>
      </c>
      <c r="CW55" s="20">
        <f t="shared" si="26"/>
        <v>2958632.1</v>
      </c>
      <c r="CX55" s="20">
        <f t="shared" si="26"/>
        <v>1803561.92</v>
      </c>
      <c r="CY55" s="20">
        <f t="shared" si="26"/>
        <v>1761578.58</v>
      </c>
      <c r="CZ55" s="20">
        <f t="shared" si="26"/>
        <v>2734140.8</v>
      </c>
      <c r="DA55" s="20">
        <f t="shared" si="26"/>
        <v>6629628.5999999996</v>
      </c>
      <c r="DB55" s="20">
        <f t="shared" si="26"/>
        <v>3469703</v>
      </c>
      <c r="DC55" s="20">
        <f t="shared" si="26"/>
        <v>3261496.4</v>
      </c>
      <c r="DD55" s="20">
        <f t="shared" si="26"/>
        <v>3319480.5</v>
      </c>
      <c r="DE55" s="20">
        <f t="shared" si="26"/>
        <v>3512572.8</v>
      </c>
      <c r="DF55" s="20">
        <f t="shared" si="26"/>
        <v>1144554.52</v>
      </c>
      <c r="DG55" s="20">
        <f t="shared" si="26"/>
        <v>2250634.7799999998</v>
      </c>
      <c r="DH55" s="20">
        <f t="shared" si="26"/>
        <v>1658871.9</v>
      </c>
      <c r="DI55" s="20">
        <f t="shared" si="26"/>
        <v>5360058.5999999996</v>
      </c>
      <c r="DJ55" s="20">
        <f t="shared" si="26"/>
        <v>2945461.48</v>
      </c>
      <c r="DK55" s="20">
        <f t="shared" si="26"/>
        <v>4958878.4000000004</v>
      </c>
      <c r="DL55" s="20">
        <f t="shared" si="26"/>
        <v>3689900.8</v>
      </c>
      <c r="DM55" s="20">
        <f t="shared" si="26"/>
        <v>2321636.4</v>
      </c>
      <c r="DN55" s="20">
        <f t="shared" si="26"/>
        <v>1702705.8</v>
      </c>
      <c r="DO55" s="20">
        <f t="shared" si="26"/>
        <v>3398311.8</v>
      </c>
      <c r="DP55" s="20">
        <f t="shared" si="26"/>
        <v>4569661.5999999996</v>
      </c>
      <c r="DQ55" s="20">
        <f t="shared" si="26"/>
        <v>4255831.82</v>
      </c>
      <c r="DR55" s="20">
        <f t="shared" si="26"/>
        <v>3391322.4</v>
      </c>
      <c r="DS55" s="20">
        <f t="shared" si="26"/>
        <v>3341978</v>
      </c>
      <c r="DT55" s="20">
        <f t="shared" si="26"/>
        <v>2903242.4</v>
      </c>
      <c r="DU55" s="20">
        <f t="shared" si="26"/>
        <v>2904219.2</v>
      </c>
      <c r="DV55" s="20">
        <f t="shared" si="26"/>
        <v>2915873.6</v>
      </c>
      <c r="DW55" s="20">
        <f t="shared" si="26"/>
        <v>2763196.8</v>
      </c>
      <c r="DX55" s="20">
        <f t="shared" si="26"/>
        <v>2918934.44</v>
      </c>
      <c r="DY55" s="20">
        <f t="shared" si="26"/>
        <v>3675490.6</v>
      </c>
      <c r="DZ55" s="20">
        <f t="shared" si="26"/>
        <v>3185238.2</v>
      </c>
      <c r="EA55" s="20">
        <f t="shared" si="26"/>
        <v>2824566</v>
      </c>
      <c r="EB55" s="20">
        <f t="shared" si="26"/>
        <v>2835372.6</v>
      </c>
      <c r="EC55" s="20">
        <f t="shared" si="26"/>
        <v>2785618.4</v>
      </c>
      <c r="ED55" s="20">
        <f t="shared" si="26"/>
        <v>2796449.8</v>
      </c>
      <c r="EE55" s="20">
        <f t="shared" si="26"/>
        <v>2832140.6</v>
      </c>
      <c r="EF55" s="20">
        <f t="shared" si="26"/>
        <v>2706690</v>
      </c>
      <c r="EG55" s="20">
        <f t="shared" ref="EG55:EG61" si="27">SUM(C55:EF55)</f>
        <v>532594761.61000001</v>
      </c>
    </row>
    <row r="56" spans="1:137" ht="18.75" customHeight="1">
      <c r="A56" s="18" t="s">
        <v>229</v>
      </c>
      <c r="B56" s="27" t="s">
        <v>230</v>
      </c>
      <c r="C56" s="17">
        <v>2791461.12</v>
      </c>
      <c r="D56" s="17">
        <v>7324451.8799999999</v>
      </c>
      <c r="E56" s="17">
        <v>2723216.92</v>
      </c>
      <c r="F56" s="17">
        <v>5700277.54</v>
      </c>
      <c r="G56" s="17">
        <v>2253334.06</v>
      </c>
      <c r="H56" s="17">
        <v>1914020.72</v>
      </c>
      <c r="I56" s="17">
        <v>7721427.3200000003</v>
      </c>
      <c r="J56" s="17">
        <v>7383123.6799999997</v>
      </c>
      <c r="K56" s="17">
        <v>1172932.44</v>
      </c>
      <c r="L56" s="17">
        <v>1547656.76</v>
      </c>
      <c r="M56" s="17">
        <v>1798831.96</v>
      </c>
      <c r="N56" s="17">
        <v>4754911.84</v>
      </c>
      <c r="O56" s="17">
        <v>7090610.3200000003</v>
      </c>
      <c r="P56" s="17">
        <v>3678708</v>
      </c>
      <c r="Q56" s="17">
        <v>5103655.08</v>
      </c>
      <c r="R56" s="17">
        <v>5822092.96</v>
      </c>
      <c r="S56" s="17">
        <v>3988160.48</v>
      </c>
      <c r="T56" s="17">
        <v>4057564.68</v>
      </c>
      <c r="U56" s="17">
        <v>5482647.6799999997</v>
      </c>
      <c r="V56" s="17">
        <v>7205286.5599999996</v>
      </c>
      <c r="W56" s="17">
        <v>3157562.32</v>
      </c>
      <c r="X56" s="17">
        <v>1460245.96</v>
      </c>
      <c r="Y56" s="17">
        <v>4016826.96</v>
      </c>
      <c r="Z56" s="17">
        <v>3560203.72</v>
      </c>
      <c r="AA56" s="17">
        <v>7810604.9199999999</v>
      </c>
      <c r="AB56" s="17">
        <v>2871670.56</v>
      </c>
      <c r="AC56" s="17">
        <v>3270196.84</v>
      </c>
      <c r="AD56" s="17">
        <v>1104641.48</v>
      </c>
      <c r="AE56" s="17">
        <v>2438575.7000000002</v>
      </c>
      <c r="AF56" s="17">
        <v>2941499</v>
      </c>
      <c r="AG56" s="17">
        <v>3769422.04</v>
      </c>
      <c r="AH56" s="17">
        <v>2896599.88</v>
      </c>
      <c r="AI56" s="17">
        <v>4706787.8</v>
      </c>
      <c r="AJ56" s="17">
        <v>2166577</v>
      </c>
      <c r="AK56" s="17">
        <v>1190263</v>
      </c>
      <c r="AL56" s="17">
        <v>1158204.56</v>
      </c>
      <c r="AM56" s="17">
        <v>3392708.48</v>
      </c>
      <c r="AN56" s="17">
        <v>3728172.44</v>
      </c>
      <c r="AO56" s="17">
        <v>6388280.1500000004</v>
      </c>
      <c r="AP56" s="17">
        <v>5009442.5599999996</v>
      </c>
      <c r="AQ56" s="17">
        <v>1436618.38</v>
      </c>
      <c r="AR56" s="17">
        <v>1192503.76</v>
      </c>
      <c r="AS56" s="17">
        <v>3278144.6</v>
      </c>
      <c r="AT56" s="17">
        <v>6457915.9199999999</v>
      </c>
      <c r="AU56" s="17">
        <v>2600686.92</v>
      </c>
      <c r="AV56" s="17">
        <v>3817054.52</v>
      </c>
      <c r="AW56" s="17">
        <v>6241677.96</v>
      </c>
      <c r="AX56" s="17">
        <v>4824125.04</v>
      </c>
      <c r="AY56" s="17">
        <v>1307104.8</v>
      </c>
      <c r="AZ56" s="17">
        <v>2530553.2999999998</v>
      </c>
      <c r="BA56" s="17">
        <v>1340289.5</v>
      </c>
      <c r="BB56" s="17">
        <v>2729558.2</v>
      </c>
      <c r="BC56" s="17">
        <v>2716871.84</v>
      </c>
      <c r="BD56" s="17">
        <v>2639639.1</v>
      </c>
      <c r="BE56" s="17">
        <v>2611849.94</v>
      </c>
      <c r="BF56" s="17">
        <v>3938142.44</v>
      </c>
      <c r="BG56" s="17">
        <v>3963892</v>
      </c>
      <c r="BH56" s="17">
        <v>5354821.4000000004</v>
      </c>
      <c r="BI56" s="17">
        <v>7472137.3600000003</v>
      </c>
      <c r="BJ56" s="17">
        <v>5703124.5999999996</v>
      </c>
      <c r="BK56" s="17">
        <v>585381.31999999995</v>
      </c>
      <c r="BL56" s="17">
        <v>7565485.0800000001</v>
      </c>
      <c r="BM56" s="17">
        <v>4018481.44</v>
      </c>
      <c r="BN56" s="17">
        <v>3969302.76</v>
      </c>
      <c r="BO56" s="17">
        <v>3962516.01</v>
      </c>
      <c r="BP56" s="17">
        <v>1312371.92</v>
      </c>
      <c r="BQ56" s="17">
        <v>3136063.52</v>
      </c>
      <c r="BR56" s="17">
        <v>4398554.68</v>
      </c>
      <c r="BS56" s="17">
        <v>7784038.7199999997</v>
      </c>
      <c r="BT56" s="17">
        <v>3955905.3</v>
      </c>
      <c r="BU56" s="17">
        <v>2608127.7999999998</v>
      </c>
      <c r="BV56" s="17">
        <v>7560977.1600000001</v>
      </c>
      <c r="BW56" s="17">
        <v>1797683.94</v>
      </c>
      <c r="BX56" s="17">
        <v>2439896.2200000002</v>
      </c>
      <c r="BY56" s="17">
        <v>7660546.1600000001</v>
      </c>
      <c r="BZ56" s="17">
        <v>2348003.92</v>
      </c>
      <c r="CA56" s="17">
        <v>1774050.32</v>
      </c>
      <c r="CB56" s="17">
        <v>1236360.2</v>
      </c>
      <c r="CC56" s="17">
        <v>1313538.1200000001</v>
      </c>
      <c r="CD56" s="17">
        <v>1342963.06</v>
      </c>
      <c r="CE56" s="17">
        <v>1404028.96</v>
      </c>
      <c r="CF56" s="17">
        <v>1333965.46</v>
      </c>
      <c r="CG56" s="17">
        <v>1324235.3600000001</v>
      </c>
      <c r="CH56" s="17">
        <v>784732.64</v>
      </c>
      <c r="CI56" s="17">
        <v>1224815.06</v>
      </c>
      <c r="CJ56" s="17">
        <v>1192708.28</v>
      </c>
      <c r="CK56" s="17">
        <v>1214104.48</v>
      </c>
      <c r="CL56" s="17">
        <v>1247152.92</v>
      </c>
      <c r="CM56" s="17">
        <v>843811.12</v>
      </c>
      <c r="CN56" s="17">
        <v>1354535.88</v>
      </c>
      <c r="CO56" s="17">
        <v>1382147.5</v>
      </c>
      <c r="CP56" s="17">
        <v>1357757.88</v>
      </c>
      <c r="CQ56" s="17">
        <v>1346426.72</v>
      </c>
      <c r="CR56" s="17">
        <v>1383397.32</v>
      </c>
      <c r="CS56" s="17">
        <v>1377635.04</v>
      </c>
      <c r="CT56" s="17">
        <v>2202578.94</v>
      </c>
      <c r="CU56" s="17">
        <v>1368730.44</v>
      </c>
      <c r="CV56" s="17">
        <v>1431032.42</v>
      </c>
      <c r="CW56" s="17">
        <v>2268343.86</v>
      </c>
      <c r="CX56" s="17">
        <v>1359866.96</v>
      </c>
      <c r="CY56" s="17">
        <v>1419979.26</v>
      </c>
      <c r="CZ56" s="17">
        <v>2043533.96</v>
      </c>
      <c r="DA56" s="17">
        <v>4745626.68</v>
      </c>
      <c r="DB56" s="17">
        <v>2253033.7999999998</v>
      </c>
      <c r="DC56" s="17">
        <v>2821678.88</v>
      </c>
      <c r="DD56" s="17">
        <v>2719654.14</v>
      </c>
      <c r="DE56" s="17">
        <v>3047569.44</v>
      </c>
      <c r="DF56" s="17">
        <v>766243.12</v>
      </c>
      <c r="DG56" s="17">
        <v>1702337.26</v>
      </c>
      <c r="DH56" s="17">
        <v>1575214.86</v>
      </c>
      <c r="DI56" s="17">
        <v>4400079.5999999996</v>
      </c>
      <c r="DJ56" s="17">
        <v>2327588.2000000002</v>
      </c>
      <c r="DK56" s="17">
        <v>4031751.8</v>
      </c>
      <c r="DL56" s="17">
        <v>2685169.36</v>
      </c>
      <c r="DM56" s="17">
        <v>1914174.48</v>
      </c>
      <c r="DN56" s="17">
        <v>1262696.52</v>
      </c>
      <c r="DO56" s="17">
        <v>2516731.08</v>
      </c>
      <c r="DP56" s="17">
        <v>3751450.24</v>
      </c>
      <c r="DQ56" s="17">
        <v>3580790.54</v>
      </c>
      <c r="DR56" s="17">
        <v>2577060.84</v>
      </c>
      <c r="DS56" s="17">
        <v>2660457.6800000002</v>
      </c>
      <c r="DT56" s="17">
        <v>1717516.16</v>
      </c>
      <c r="DU56" s="17">
        <v>1749368.36</v>
      </c>
      <c r="DV56" s="17">
        <v>1769135.36</v>
      </c>
      <c r="DW56" s="17">
        <v>1946542.0800000001</v>
      </c>
      <c r="DX56" s="17">
        <v>1735566.08</v>
      </c>
      <c r="DY56" s="17">
        <v>2991030.88</v>
      </c>
      <c r="DZ56" s="17">
        <v>2813128.04</v>
      </c>
      <c r="EA56" s="17">
        <v>1772461.56</v>
      </c>
      <c r="EB56" s="17">
        <v>1757444.04</v>
      </c>
      <c r="EC56" s="17">
        <v>1972478.24</v>
      </c>
      <c r="ED56" s="17">
        <v>1839014.56</v>
      </c>
      <c r="EE56" s="17">
        <v>1920866.96</v>
      </c>
      <c r="EF56" s="17">
        <v>2006216.4</v>
      </c>
      <c r="EG56" s="17">
        <f t="shared" si="27"/>
        <v>407675414.30000001</v>
      </c>
    </row>
    <row r="57" spans="1:137" ht="18.75" customHeight="1">
      <c r="A57" s="18" t="s">
        <v>231</v>
      </c>
      <c r="B57" s="27" t="s">
        <v>232</v>
      </c>
      <c r="C57" s="17">
        <v>490910.28</v>
      </c>
      <c r="D57" s="17">
        <v>751658.52</v>
      </c>
      <c r="E57" s="17">
        <v>894932.52</v>
      </c>
      <c r="F57" s="17">
        <v>395184.84</v>
      </c>
      <c r="G57" s="17">
        <v>688894.92</v>
      </c>
      <c r="H57" s="17">
        <v>888284.28</v>
      </c>
      <c r="I57" s="17">
        <v>1646071.68</v>
      </c>
      <c r="J57" s="17">
        <v>2511959.52</v>
      </c>
      <c r="K57" s="17">
        <v>1873645.56</v>
      </c>
      <c r="L57" s="17">
        <v>1256034.24</v>
      </c>
      <c r="M57" s="17">
        <v>891887.76</v>
      </c>
      <c r="N57" s="17">
        <v>1785034.56</v>
      </c>
      <c r="O57" s="17">
        <v>3278113.68</v>
      </c>
      <c r="P57" s="17">
        <v>1002369</v>
      </c>
      <c r="Q57" s="17">
        <v>1864264.32</v>
      </c>
      <c r="R57" s="17">
        <v>1171518.24</v>
      </c>
      <c r="S57" s="17">
        <v>1481077.32</v>
      </c>
      <c r="T57" s="17">
        <v>1311781.32</v>
      </c>
      <c r="U57" s="17">
        <v>1726219.92</v>
      </c>
      <c r="V57" s="17">
        <v>2938144.44</v>
      </c>
      <c r="W57" s="17">
        <v>837563.76</v>
      </c>
      <c r="X57" s="17">
        <v>763727.64</v>
      </c>
      <c r="Y57" s="17">
        <v>923654.64</v>
      </c>
      <c r="Z57" s="17">
        <v>1666804.68</v>
      </c>
      <c r="AA57" s="17">
        <v>2169245.48</v>
      </c>
      <c r="AB57" s="17">
        <v>1238400.24</v>
      </c>
      <c r="AC57" s="17">
        <v>1257873.96</v>
      </c>
      <c r="AD57" s="17">
        <v>320116.32</v>
      </c>
      <c r="AE57" s="17">
        <v>889875.36</v>
      </c>
      <c r="AF57" s="17">
        <v>1122072</v>
      </c>
      <c r="AG57" s="17">
        <v>970028.16</v>
      </c>
      <c r="AH57" s="17">
        <v>1216795.92</v>
      </c>
      <c r="AI57" s="17">
        <v>1462939.8</v>
      </c>
      <c r="AJ57" s="17">
        <v>812430.6</v>
      </c>
      <c r="AK57" s="17">
        <v>211016.28</v>
      </c>
      <c r="AL57" s="17">
        <v>286362.23999999999</v>
      </c>
      <c r="AM57" s="17">
        <v>1522435.92</v>
      </c>
      <c r="AN57" s="17">
        <v>1029344.52</v>
      </c>
      <c r="AO57" s="17">
        <v>1841027.64</v>
      </c>
      <c r="AP57" s="17">
        <v>960669.24</v>
      </c>
      <c r="AQ57" s="17">
        <v>289094.28000000003</v>
      </c>
      <c r="AR57" s="17">
        <v>552786.24</v>
      </c>
      <c r="AS57" s="17">
        <v>700632</v>
      </c>
      <c r="AT57" s="17">
        <v>1701749.28</v>
      </c>
      <c r="AU57" s="17">
        <v>743794.08</v>
      </c>
      <c r="AV57" s="17">
        <v>1206212.28</v>
      </c>
      <c r="AW57" s="17">
        <v>1973692.44</v>
      </c>
      <c r="AX57" s="17">
        <v>338861.76</v>
      </c>
      <c r="AY57" s="17">
        <v>378086.88</v>
      </c>
      <c r="AZ57" s="17">
        <v>850668.72</v>
      </c>
      <c r="BA57" s="17">
        <v>306608.88</v>
      </c>
      <c r="BB57" s="17">
        <v>558316.80000000005</v>
      </c>
      <c r="BC57" s="17">
        <v>560094.36</v>
      </c>
      <c r="BD57" s="17">
        <v>719735.4</v>
      </c>
      <c r="BE57" s="17">
        <v>709648.92</v>
      </c>
      <c r="BF57" s="17">
        <v>472406.16</v>
      </c>
      <c r="BG57" s="17">
        <v>1034694.6</v>
      </c>
      <c r="BH57" s="17">
        <v>1120462.8</v>
      </c>
      <c r="BI57" s="17">
        <v>1921411.44</v>
      </c>
      <c r="BJ57" s="17">
        <v>1045394.4</v>
      </c>
      <c r="BK57" s="17">
        <v>95660.88</v>
      </c>
      <c r="BL57" s="17">
        <v>2062099.92</v>
      </c>
      <c r="BM57" s="17">
        <v>946464.36</v>
      </c>
      <c r="BN57" s="17">
        <v>1659143.04</v>
      </c>
      <c r="BO57" s="17">
        <v>1656630.39</v>
      </c>
      <c r="BP57" s="17">
        <v>47504.88</v>
      </c>
      <c r="BQ57" s="17">
        <v>1344683.88</v>
      </c>
      <c r="BR57" s="17">
        <v>1424745.72</v>
      </c>
      <c r="BS57" s="17">
        <v>1901679.48</v>
      </c>
      <c r="BT57" s="17">
        <v>1075277.1599999999</v>
      </c>
      <c r="BU57" s="17">
        <v>736268.4</v>
      </c>
      <c r="BV57" s="17">
        <v>2078220.24</v>
      </c>
      <c r="BW57" s="17">
        <v>283105.44</v>
      </c>
      <c r="BX57" s="17">
        <v>858706.8</v>
      </c>
      <c r="BY57" s="17">
        <v>2412954.84</v>
      </c>
      <c r="BZ57" s="17">
        <v>1007924.88</v>
      </c>
      <c r="CA57" s="17">
        <v>345701.28</v>
      </c>
      <c r="CB57" s="17">
        <v>448707.6</v>
      </c>
      <c r="CC57" s="17">
        <v>339042.48</v>
      </c>
      <c r="CD57" s="17">
        <v>306119.52</v>
      </c>
      <c r="CE57" s="17">
        <v>206128.92</v>
      </c>
      <c r="CF57" s="17">
        <v>316587</v>
      </c>
      <c r="CG57" s="17">
        <v>333848.64</v>
      </c>
      <c r="CH57" s="17">
        <v>1215656.76</v>
      </c>
      <c r="CI57" s="17">
        <v>489067.2</v>
      </c>
      <c r="CJ57" s="17">
        <v>537975.12</v>
      </c>
      <c r="CK57" s="17">
        <v>521303.52</v>
      </c>
      <c r="CL57" s="17">
        <v>471856.08</v>
      </c>
      <c r="CM57" s="17">
        <v>1072165.08</v>
      </c>
      <c r="CN57" s="17">
        <v>275476.44</v>
      </c>
      <c r="CO57" s="17">
        <v>258683.04</v>
      </c>
      <c r="CP57" s="17">
        <v>285141.12</v>
      </c>
      <c r="CQ57" s="17">
        <v>251827.68</v>
      </c>
      <c r="CR57" s="17">
        <v>247869.12</v>
      </c>
      <c r="CS57" s="17">
        <v>256696.56</v>
      </c>
      <c r="CT57" s="17">
        <v>812393.52</v>
      </c>
      <c r="CU57" s="17">
        <v>421252.8</v>
      </c>
      <c r="CV57" s="17">
        <v>314220.12</v>
      </c>
      <c r="CW57" s="17">
        <v>690288.24</v>
      </c>
      <c r="CX57" s="17">
        <v>443694.96</v>
      </c>
      <c r="CY57" s="17">
        <v>341599.32</v>
      </c>
      <c r="CZ57" s="17">
        <v>690606.84</v>
      </c>
      <c r="DA57" s="17">
        <v>1884001.92</v>
      </c>
      <c r="DB57" s="17">
        <v>1216669.2</v>
      </c>
      <c r="DC57" s="17">
        <v>439817.52</v>
      </c>
      <c r="DD57" s="17">
        <v>599826.36</v>
      </c>
      <c r="DE57" s="17">
        <v>465003.36</v>
      </c>
      <c r="DF57" s="17">
        <v>378311.4</v>
      </c>
      <c r="DG57" s="17">
        <v>548297.52</v>
      </c>
      <c r="DH57" s="17">
        <v>83657.039999999994</v>
      </c>
      <c r="DI57" s="17">
        <v>959979</v>
      </c>
      <c r="DJ57" s="17">
        <v>617873.28</v>
      </c>
      <c r="DK57" s="17">
        <v>927126.6</v>
      </c>
      <c r="DL57" s="17">
        <v>1004731.44</v>
      </c>
      <c r="DM57" s="17">
        <v>407461.92</v>
      </c>
      <c r="DN57" s="17">
        <v>440009.28</v>
      </c>
      <c r="DO57" s="17">
        <v>881580.72</v>
      </c>
      <c r="DP57" s="17">
        <v>818211.36</v>
      </c>
      <c r="DQ57" s="17">
        <v>675041.28000000003</v>
      </c>
      <c r="DR57" s="17">
        <v>814261.56</v>
      </c>
      <c r="DS57" s="17">
        <v>681520.32</v>
      </c>
      <c r="DT57" s="17">
        <v>1185726.24</v>
      </c>
      <c r="DU57" s="17">
        <v>1154850.8400000001</v>
      </c>
      <c r="DV57" s="17">
        <v>1146738.24</v>
      </c>
      <c r="DW57" s="17">
        <v>816654.72</v>
      </c>
      <c r="DX57" s="17">
        <v>1183368.3600000001</v>
      </c>
      <c r="DY57" s="17">
        <v>684459.72</v>
      </c>
      <c r="DZ57" s="17">
        <v>372110.16</v>
      </c>
      <c r="EA57" s="17">
        <v>1052104.44</v>
      </c>
      <c r="EB57" s="17">
        <v>1077928.56</v>
      </c>
      <c r="EC57" s="17">
        <v>813140.16</v>
      </c>
      <c r="ED57" s="17">
        <v>957435.24</v>
      </c>
      <c r="EE57" s="17">
        <v>911273.64</v>
      </c>
      <c r="EF57" s="17">
        <v>700473.6</v>
      </c>
      <c r="EG57" s="17">
        <f t="shared" si="27"/>
        <v>124919347.31</v>
      </c>
    </row>
    <row r="58" spans="1:137" ht="28.5">
      <c r="A58" s="35" t="s">
        <v>233</v>
      </c>
      <c r="B58" s="8" t="s">
        <v>234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>
        <f t="shared" si="27"/>
        <v>0</v>
      </c>
    </row>
    <row r="59" spans="1:137">
      <c r="A59" s="22" t="s">
        <v>235</v>
      </c>
      <c r="B59" s="9" t="s">
        <v>236</v>
      </c>
      <c r="C59" s="38">
        <v>1141446</v>
      </c>
      <c r="D59" s="38">
        <v>3094830</v>
      </c>
      <c r="E59" s="38">
        <v>1109174</v>
      </c>
      <c r="F59" s="38">
        <v>2419652</v>
      </c>
      <c r="G59" s="38">
        <v>922772</v>
      </c>
      <c r="H59" s="38">
        <v>712018</v>
      </c>
      <c r="I59" s="38">
        <v>3117844</v>
      </c>
      <c r="J59" s="38">
        <v>2911654</v>
      </c>
      <c r="K59" s="38">
        <v>323616</v>
      </c>
      <c r="L59" s="38">
        <v>530134</v>
      </c>
      <c r="M59" s="38">
        <v>664334</v>
      </c>
      <c r="N59" s="38">
        <v>1904666</v>
      </c>
      <c r="O59" s="38">
        <v>2726810</v>
      </c>
      <c r="P59" s="38">
        <v>1508388</v>
      </c>
      <c r="Q59" s="38">
        <v>2059944</v>
      </c>
      <c r="R59" s="38">
        <v>2418686</v>
      </c>
      <c r="S59" s="38">
        <v>1609786</v>
      </c>
      <c r="T59" s="38">
        <v>1651218</v>
      </c>
      <c r="U59" s="38">
        <v>2231986</v>
      </c>
      <c r="V59" s="38">
        <v>2799892</v>
      </c>
      <c r="W59" s="38">
        <v>1299446</v>
      </c>
      <c r="X59" s="38">
        <v>576170</v>
      </c>
      <c r="Y59" s="38">
        <v>1625874</v>
      </c>
      <c r="Z59" s="38">
        <v>1374908</v>
      </c>
      <c r="AA59" s="38">
        <v>3117300</v>
      </c>
      <c r="AB59" s="38">
        <v>1108746</v>
      </c>
      <c r="AC59" s="38">
        <v>1318448</v>
      </c>
      <c r="AD59" s="38">
        <v>452152</v>
      </c>
      <c r="AE59" s="38">
        <v>984616</v>
      </c>
      <c r="AF59" s="38">
        <v>1142584</v>
      </c>
      <c r="AG59" s="38">
        <v>1468334</v>
      </c>
      <c r="AH59" s="38">
        <v>1120238</v>
      </c>
      <c r="AI59" s="38">
        <v>1921432</v>
      </c>
      <c r="AJ59" s="38">
        <v>874490</v>
      </c>
      <c r="AK59" s="38">
        <v>495620</v>
      </c>
      <c r="AL59" s="38">
        <v>476794</v>
      </c>
      <c r="AM59" s="38">
        <v>1266508</v>
      </c>
      <c r="AN59" s="38">
        <v>1446334</v>
      </c>
      <c r="AO59" s="38">
        <v>2506168</v>
      </c>
      <c r="AP59" s="38">
        <v>2084140</v>
      </c>
      <c r="AQ59" s="38">
        <v>597566</v>
      </c>
      <c r="AR59" s="38">
        <v>461096</v>
      </c>
      <c r="AS59" s="38">
        <v>1336216</v>
      </c>
      <c r="AT59" s="38">
        <v>2551140</v>
      </c>
      <c r="AU59" s="38">
        <v>1040004</v>
      </c>
      <c r="AV59" s="38">
        <v>1556020</v>
      </c>
      <c r="AW59" s="38">
        <v>2441016</v>
      </c>
      <c r="AX59" s="38">
        <v>2049390</v>
      </c>
      <c r="AY59" s="38">
        <v>523134</v>
      </c>
      <c r="AZ59" s="38">
        <v>998764</v>
      </c>
      <c r="BA59" s="38">
        <v>537316</v>
      </c>
      <c r="BB59" s="38">
        <v>1107386</v>
      </c>
      <c r="BC59" s="38">
        <v>1093510</v>
      </c>
      <c r="BD59" s="38">
        <v>1058112</v>
      </c>
      <c r="BE59" s="38">
        <v>1047334</v>
      </c>
      <c r="BF59" s="38">
        <v>1661458</v>
      </c>
      <c r="BG59" s="38">
        <v>1596056</v>
      </c>
      <c r="BH59" s="38">
        <v>2224450</v>
      </c>
      <c r="BI59" s="38">
        <v>2996696</v>
      </c>
      <c r="BJ59" s="38">
        <v>2377406</v>
      </c>
      <c r="BK59" s="38">
        <v>243808</v>
      </c>
      <c r="BL59" s="38">
        <v>3024786</v>
      </c>
      <c r="BM59" s="38">
        <v>1623770</v>
      </c>
      <c r="BN59" s="38">
        <v>1593360</v>
      </c>
      <c r="BO59" s="38">
        <v>1586226</v>
      </c>
      <c r="BP59" s="38">
        <v>561484</v>
      </c>
      <c r="BQ59" s="38">
        <v>1249660</v>
      </c>
      <c r="BR59" s="38">
        <v>1791560</v>
      </c>
      <c r="BS59" s="38">
        <v>3127754</v>
      </c>
      <c r="BT59" s="38">
        <v>1625934</v>
      </c>
      <c r="BU59" s="38">
        <v>1036856</v>
      </c>
      <c r="BV59" s="38">
        <v>3020178</v>
      </c>
      <c r="BW59" s="38">
        <v>751332</v>
      </c>
      <c r="BX59" s="38">
        <v>988440</v>
      </c>
      <c r="BY59" s="38">
        <v>3034156</v>
      </c>
      <c r="BZ59" s="38">
        <v>938846</v>
      </c>
      <c r="CA59" s="38">
        <v>739660</v>
      </c>
      <c r="CB59" s="38">
        <v>488182</v>
      </c>
      <c r="CC59" s="38">
        <v>529290</v>
      </c>
      <c r="CD59" s="38">
        <v>544022</v>
      </c>
      <c r="CE59" s="38">
        <v>577424</v>
      </c>
      <c r="CF59" s="38">
        <v>539912</v>
      </c>
      <c r="CG59" s="38">
        <v>534832</v>
      </c>
      <c r="CH59" s="38">
        <v>219736</v>
      </c>
      <c r="CI59" s="38">
        <v>481162</v>
      </c>
      <c r="CJ59" s="38">
        <v>462502</v>
      </c>
      <c r="CK59" s="38">
        <v>473672</v>
      </c>
      <c r="CL59" s="38">
        <v>491418</v>
      </c>
      <c r="CM59" s="38">
        <v>256196</v>
      </c>
      <c r="CN59" s="38">
        <v>552882</v>
      </c>
      <c r="CO59" s="38">
        <v>563966</v>
      </c>
      <c r="CP59" s="38">
        <v>551364</v>
      </c>
      <c r="CQ59" s="38">
        <v>542398</v>
      </c>
      <c r="CR59" s="38">
        <v>565044</v>
      </c>
      <c r="CS59" s="38">
        <v>562356</v>
      </c>
      <c r="CT59" s="38">
        <v>891570</v>
      </c>
      <c r="CU59" s="38">
        <v>557730</v>
      </c>
      <c r="CV59" s="38">
        <v>591550</v>
      </c>
      <c r="CW59" s="38">
        <v>926520</v>
      </c>
      <c r="CX59" s="38">
        <v>552826</v>
      </c>
      <c r="CY59" s="38">
        <v>585084</v>
      </c>
      <c r="CZ59" s="38">
        <v>782068</v>
      </c>
      <c r="DA59" s="38">
        <v>1856202</v>
      </c>
      <c r="DB59" s="38">
        <v>844738</v>
      </c>
      <c r="DC59" s="38">
        <v>1158280</v>
      </c>
      <c r="DD59" s="38">
        <v>1103394</v>
      </c>
      <c r="DE59" s="38">
        <v>1277898</v>
      </c>
      <c r="DF59" s="38">
        <v>303686</v>
      </c>
      <c r="DG59" s="38">
        <v>692210</v>
      </c>
      <c r="DH59" s="38">
        <v>671034</v>
      </c>
      <c r="DI59" s="38">
        <v>1824570</v>
      </c>
      <c r="DJ59" s="38">
        <v>959276</v>
      </c>
      <c r="DK59" s="38">
        <v>1656508</v>
      </c>
      <c r="DL59" s="38">
        <v>1084406</v>
      </c>
      <c r="DM59" s="38">
        <v>791550</v>
      </c>
      <c r="DN59" s="38">
        <v>500178</v>
      </c>
      <c r="DO59" s="38">
        <v>997488</v>
      </c>
      <c r="DP59" s="38">
        <v>1554878</v>
      </c>
      <c r="DQ59" s="38">
        <v>1491898</v>
      </c>
      <c r="DR59" s="38">
        <v>1025760</v>
      </c>
      <c r="DS59" s="38">
        <v>1070794</v>
      </c>
      <c r="DT59" s="38">
        <v>605962</v>
      </c>
      <c r="DU59" s="38">
        <v>621688</v>
      </c>
      <c r="DV59" s="38">
        <v>630508</v>
      </c>
      <c r="DW59" s="38">
        <v>731460</v>
      </c>
      <c r="DX59" s="38">
        <v>613600</v>
      </c>
      <c r="DY59" s="38">
        <v>1232708</v>
      </c>
      <c r="DZ59" s="38">
        <v>1179850</v>
      </c>
      <c r="EA59" s="38">
        <v>639918</v>
      </c>
      <c r="EB59" s="38">
        <v>631536</v>
      </c>
      <c r="EC59" s="38">
        <v>742444</v>
      </c>
      <c r="ED59" s="38">
        <v>675308</v>
      </c>
      <c r="EE59" s="38">
        <v>712894</v>
      </c>
      <c r="EF59" s="38">
        <v>765876</v>
      </c>
      <c r="EG59" s="21">
        <f t="shared" si="27"/>
        <v>163183238</v>
      </c>
    </row>
    <row r="60" spans="1:137">
      <c r="A60" s="35" t="s">
        <v>237</v>
      </c>
      <c r="B60" s="8"/>
      <c r="C60" s="20">
        <f t="shared" ref="C60:BN60" si="28">C55+C58+C59</f>
        <v>4423817.4000000004</v>
      </c>
      <c r="D60" s="20">
        <f t="shared" si="28"/>
        <v>11170940.4</v>
      </c>
      <c r="E60" s="20">
        <f t="shared" si="28"/>
        <v>4727323.4400000004</v>
      </c>
      <c r="F60" s="20">
        <f t="shared" si="28"/>
        <v>8515114.3800000008</v>
      </c>
      <c r="G60" s="20">
        <f t="shared" si="28"/>
        <v>3865000.98</v>
      </c>
      <c r="H60" s="20">
        <f t="shared" si="28"/>
        <v>3514323</v>
      </c>
      <c r="I60" s="20">
        <f t="shared" si="28"/>
        <v>12485343</v>
      </c>
      <c r="J60" s="20">
        <f t="shared" si="28"/>
        <v>12806737.199999999</v>
      </c>
      <c r="K60" s="20">
        <f t="shared" si="28"/>
        <v>3370194</v>
      </c>
      <c r="L60" s="20">
        <f t="shared" si="28"/>
        <v>3333825</v>
      </c>
      <c r="M60" s="20">
        <f t="shared" si="28"/>
        <v>3355053.72</v>
      </c>
      <c r="N60" s="20">
        <f t="shared" si="28"/>
        <v>8444612.4000000004</v>
      </c>
      <c r="O60" s="20">
        <f t="shared" si="28"/>
        <v>13095534</v>
      </c>
      <c r="P60" s="20">
        <f t="shared" si="28"/>
        <v>6189465</v>
      </c>
      <c r="Q60" s="20">
        <f t="shared" si="28"/>
        <v>9027863.4000000004</v>
      </c>
      <c r="R60" s="20">
        <f t="shared" si="28"/>
        <v>9412297.1999999993</v>
      </c>
      <c r="S60" s="20">
        <f t="shared" si="28"/>
        <v>7079023.7999999998</v>
      </c>
      <c r="T60" s="20">
        <f t="shared" si="28"/>
        <v>7020564</v>
      </c>
      <c r="U60" s="20">
        <f t="shared" si="28"/>
        <v>9440853.5999999996</v>
      </c>
      <c r="V60" s="20">
        <f t="shared" si="28"/>
        <v>12943323</v>
      </c>
      <c r="W60" s="20">
        <f t="shared" si="28"/>
        <v>5294572.08</v>
      </c>
      <c r="X60" s="20">
        <f t="shared" si="28"/>
        <v>2800143.6</v>
      </c>
      <c r="Y60" s="20">
        <f t="shared" si="28"/>
        <v>6566355.5999999996</v>
      </c>
      <c r="Z60" s="20">
        <f t="shared" si="28"/>
        <v>6601916.4000000004</v>
      </c>
      <c r="AA60" s="20">
        <f t="shared" si="28"/>
        <v>13097150.4</v>
      </c>
      <c r="AB60" s="20">
        <f t="shared" si="28"/>
        <v>5218816.8</v>
      </c>
      <c r="AC60" s="20">
        <f t="shared" si="28"/>
        <v>5846518.7999999998</v>
      </c>
      <c r="AD60" s="20">
        <f t="shared" si="28"/>
        <v>1876909.8</v>
      </c>
      <c r="AE60" s="20">
        <f t="shared" si="28"/>
        <v>4313067.0599999996</v>
      </c>
      <c r="AF60" s="20">
        <f t="shared" si="28"/>
        <v>5206155</v>
      </c>
      <c r="AG60" s="20">
        <f t="shared" si="28"/>
        <v>6207784.2000000002</v>
      </c>
      <c r="AH60" s="20">
        <f t="shared" si="28"/>
        <v>5233633.8</v>
      </c>
      <c r="AI60" s="20">
        <f t="shared" si="28"/>
        <v>8091159.5999999996</v>
      </c>
      <c r="AJ60" s="20">
        <f t="shared" si="28"/>
        <v>3853497.6</v>
      </c>
      <c r="AK60" s="20">
        <f t="shared" si="28"/>
        <v>1896899.28</v>
      </c>
      <c r="AL60" s="20">
        <f t="shared" si="28"/>
        <v>1921360.8</v>
      </c>
      <c r="AM60" s="20">
        <f t="shared" si="28"/>
        <v>6181652.4000000004</v>
      </c>
      <c r="AN60" s="20">
        <f t="shared" si="28"/>
        <v>6203850.96</v>
      </c>
      <c r="AO60" s="20">
        <f t="shared" si="28"/>
        <v>10735475.789999999</v>
      </c>
      <c r="AP60" s="20">
        <f t="shared" si="28"/>
        <v>8054251.7999999998</v>
      </c>
      <c r="AQ60" s="20">
        <f t="shared" si="28"/>
        <v>2323278.66</v>
      </c>
      <c r="AR60" s="20">
        <f t="shared" si="28"/>
        <v>2206386</v>
      </c>
      <c r="AS60" s="20">
        <f t="shared" si="28"/>
        <v>5314992.5999999996</v>
      </c>
      <c r="AT60" s="20">
        <f t="shared" si="28"/>
        <v>10710805.199999999</v>
      </c>
      <c r="AU60" s="20">
        <f t="shared" si="28"/>
        <v>4384485</v>
      </c>
      <c r="AV60" s="20">
        <f t="shared" si="28"/>
        <v>6579286.7999999998</v>
      </c>
      <c r="AW60" s="20">
        <f t="shared" si="28"/>
        <v>10656386.4</v>
      </c>
      <c r="AX60" s="20">
        <f t="shared" si="28"/>
        <v>7212376.7999999998</v>
      </c>
      <c r="AY60" s="20">
        <f t="shared" si="28"/>
        <v>2208325.6800000002</v>
      </c>
      <c r="AZ60" s="20">
        <f t="shared" si="28"/>
        <v>4379986.0199999996</v>
      </c>
      <c r="BA60" s="20">
        <f t="shared" si="28"/>
        <v>2184214.38</v>
      </c>
      <c r="BB60" s="20">
        <f t="shared" si="28"/>
        <v>4395261</v>
      </c>
      <c r="BC60" s="20">
        <f t="shared" si="28"/>
        <v>4370476.2</v>
      </c>
      <c r="BD60" s="20">
        <f t="shared" si="28"/>
        <v>4417486.5</v>
      </c>
      <c r="BE60" s="20">
        <f t="shared" si="28"/>
        <v>4368832.8600000003</v>
      </c>
      <c r="BF60" s="20">
        <f t="shared" si="28"/>
        <v>6072006.5999999996</v>
      </c>
      <c r="BG60" s="20">
        <f t="shared" si="28"/>
        <v>6594642.5999999996</v>
      </c>
      <c r="BH60" s="20">
        <f t="shared" si="28"/>
        <v>8699734.1999999993</v>
      </c>
      <c r="BI60" s="20">
        <f t="shared" si="28"/>
        <v>12390244.800000001</v>
      </c>
      <c r="BJ60" s="20">
        <f t="shared" si="28"/>
        <v>9125925</v>
      </c>
      <c r="BK60" s="20">
        <f t="shared" si="28"/>
        <v>924850.2</v>
      </c>
      <c r="BL60" s="20">
        <f t="shared" si="28"/>
        <v>12652371</v>
      </c>
      <c r="BM60" s="20">
        <f t="shared" si="28"/>
        <v>6588715.7999999998</v>
      </c>
      <c r="BN60" s="20">
        <f t="shared" si="28"/>
        <v>7221805.7999999998</v>
      </c>
      <c r="BO60" s="20">
        <f t="shared" ref="BO60:DZ60" si="29">BO55+BO58+BO59</f>
        <v>7205372.4000000004</v>
      </c>
      <c r="BP60" s="20">
        <f t="shared" si="29"/>
        <v>1921360.8</v>
      </c>
      <c r="BQ60" s="20">
        <f t="shared" si="29"/>
        <v>5730407.4000000004</v>
      </c>
      <c r="BR60" s="20">
        <f t="shared" si="29"/>
        <v>7614860.4000000004</v>
      </c>
      <c r="BS60" s="20">
        <f t="shared" si="29"/>
        <v>12813472.199999999</v>
      </c>
      <c r="BT60" s="20">
        <f t="shared" si="29"/>
        <v>6657116.46</v>
      </c>
      <c r="BU60" s="20">
        <f t="shared" si="29"/>
        <v>4381252.2</v>
      </c>
      <c r="BV60" s="20">
        <f t="shared" si="29"/>
        <v>12659375.4</v>
      </c>
      <c r="BW60" s="20">
        <f t="shared" si="29"/>
        <v>2832121.38</v>
      </c>
      <c r="BX60" s="20">
        <f t="shared" si="29"/>
        <v>4287043.0199999996</v>
      </c>
      <c r="BY60" s="20">
        <f t="shared" si="29"/>
        <v>13107657</v>
      </c>
      <c r="BZ60" s="20">
        <f t="shared" si="29"/>
        <v>4294774.8</v>
      </c>
      <c r="CA60" s="20">
        <f t="shared" si="29"/>
        <v>2859411.6</v>
      </c>
      <c r="CB60" s="20">
        <f t="shared" si="29"/>
        <v>2173249.7999999998</v>
      </c>
      <c r="CC60" s="20">
        <f t="shared" si="29"/>
        <v>2181870.6</v>
      </c>
      <c r="CD60" s="20">
        <f t="shared" si="29"/>
        <v>2193104.58</v>
      </c>
      <c r="CE60" s="20">
        <f t="shared" si="29"/>
        <v>2187581.88</v>
      </c>
      <c r="CF60" s="20">
        <f t="shared" si="29"/>
        <v>2190464.46</v>
      </c>
      <c r="CG60" s="20">
        <f t="shared" si="29"/>
        <v>2192916</v>
      </c>
      <c r="CH60" s="20">
        <f t="shared" si="29"/>
        <v>2220125.4</v>
      </c>
      <c r="CI60" s="20">
        <f t="shared" si="29"/>
        <v>2195044.2599999998</v>
      </c>
      <c r="CJ60" s="20">
        <f t="shared" si="29"/>
        <v>2193185.4</v>
      </c>
      <c r="CK60" s="20">
        <f t="shared" si="29"/>
        <v>2209080</v>
      </c>
      <c r="CL60" s="20">
        <f t="shared" si="29"/>
        <v>2210427</v>
      </c>
      <c r="CM60" s="20">
        <f t="shared" si="29"/>
        <v>2172172.2000000002</v>
      </c>
      <c r="CN60" s="20">
        <f t="shared" si="29"/>
        <v>2182894.3199999998</v>
      </c>
      <c r="CO60" s="20">
        <f t="shared" si="29"/>
        <v>2204796.54</v>
      </c>
      <c r="CP60" s="20">
        <f t="shared" si="29"/>
        <v>2194263</v>
      </c>
      <c r="CQ60" s="20">
        <f t="shared" si="29"/>
        <v>2140652.4</v>
      </c>
      <c r="CR60" s="20">
        <f t="shared" si="29"/>
        <v>2196310.44</v>
      </c>
      <c r="CS60" s="20">
        <f t="shared" si="29"/>
        <v>2196687.6</v>
      </c>
      <c r="CT60" s="20">
        <f t="shared" si="29"/>
        <v>3906542.46</v>
      </c>
      <c r="CU60" s="20">
        <f t="shared" si="29"/>
        <v>2347713.2400000002</v>
      </c>
      <c r="CV60" s="20">
        <f t="shared" si="29"/>
        <v>2336802.54</v>
      </c>
      <c r="CW60" s="20">
        <f t="shared" si="29"/>
        <v>3885152.1</v>
      </c>
      <c r="CX60" s="20">
        <f t="shared" si="29"/>
        <v>2356387.92</v>
      </c>
      <c r="CY60" s="20">
        <f t="shared" si="29"/>
        <v>2346662.58</v>
      </c>
      <c r="CZ60" s="20">
        <f t="shared" si="29"/>
        <v>3516208.8</v>
      </c>
      <c r="DA60" s="20">
        <f t="shared" si="29"/>
        <v>8485830.5999999996</v>
      </c>
      <c r="DB60" s="20">
        <f t="shared" si="29"/>
        <v>4314441</v>
      </c>
      <c r="DC60" s="20">
        <f t="shared" si="29"/>
        <v>4419776.4000000004</v>
      </c>
      <c r="DD60" s="20">
        <f t="shared" si="29"/>
        <v>4422874.5</v>
      </c>
      <c r="DE60" s="20">
        <f t="shared" si="29"/>
        <v>4790470.8</v>
      </c>
      <c r="DF60" s="20">
        <f t="shared" si="29"/>
        <v>1448240.52</v>
      </c>
      <c r="DG60" s="20">
        <f t="shared" si="29"/>
        <v>2942844.78</v>
      </c>
      <c r="DH60" s="20">
        <f t="shared" si="29"/>
        <v>2329905.9</v>
      </c>
      <c r="DI60" s="20">
        <f t="shared" si="29"/>
        <v>7184628.5999999996</v>
      </c>
      <c r="DJ60" s="20">
        <f t="shared" si="29"/>
        <v>3904737.48</v>
      </c>
      <c r="DK60" s="20">
        <f t="shared" si="29"/>
        <v>6615386.4000000004</v>
      </c>
      <c r="DL60" s="20">
        <f t="shared" si="29"/>
        <v>4774306.8</v>
      </c>
      <c r="DM60" s="20">
        <f t="shared" si="29"/>
        <v>3113186.4</v>
      </c>
      <c r="DN60" s="20">
        <f t="shared" si="29"/>
        <v>2202883.7999999998</v>
      </c>
      <c r="DO60" s="20">
        <f t="shared" si="29"/>
        <v>4395799.8</v>
      </c>
      <c r="DP60" s="20">
        <f t="shared" si="29"/>
        <v>6124539.5999999996</v>
      </c>
      <c r="DQ60" s="20">
        <f t="shared" si="29"/>
        <v>5747729.8200000003</v>
      </c>
      <c r="DR60" s="20">
        <f t="shared" si="29"/>
        <v>4417082.4000000004</v>
      </c>
      <c r="DS60" s="20">
        <f t="shared" si="29"/>
        <v>4412772</v>
      </c>
      <c r="DT60" s="20">
        <f t="shared" si="29"/>
        <v>3509204.4</v>
      </c>
      <c r="DU60" s="20">
        <f t="shared" si="29"/>
        <v>3525907.2</v>
      </c>
      <c r="DV60" s="20">
        <f t="shared" si="29"/>
        <v>3546381.6</v>
      </c>
      <c r="DW60" s="20">
        <f t="shared" si="29"/>
        <v>3494656.8</v>
      </c>
      <c r="DX60" s="20">
        <f t="shared" si="29"/>
        <v>3532534.44</v>
      </c>
      <c r="DY60" s="20">
        <f t="shared" si="29"/>
        <v>4908198.5999999996</v>
      </c>
      <c r="DZ60" s="20">
        <f t="shared" si="29"/>
        <v>4365088.2</v>
      </c>
      <c r="EA60" s="20">
        <f t="shared" ref="EA60:EF60" si="30">EA55+EA58+EA59</f>
        <v>3464484</v>
      </c>
      <c r="EB60" s="20">
        <f t="shared" si="30"/>
        <v>3466908.6</v>
      </c>
      <c r="EC60" s="20">
        <f t="shared" si="30"/>
        <v>3528062.4</v>
      </c>
      <c r="ED60" s="20">
        <f t="shared" si="30"/>
        <v>3471757.8</v>
      </c>
      <c r="EE60" s="20">
        <f t="shared" si="30"/>
        <v>3545034.6</v>
      </c>
      <c r="EF60" s="20">
        <f t="shared" si="30"/>
        <v>3472566</v>
      </c>
      <c r="EG60" s="20">
        <f t="shared" si="27"/>
        <v>695777999.61000001</v>
      </c>
    </row>
    <row r="61" spans="1:137" ht="25.5">
      <c r="A61" s="28" t="s">
        <v>238</v>
      </c>
      <c r="B61" s="8"/>
      <c r="C61" s="23">
        <v>16421</v>
      </c>
      <c r="D61" s="23">
        <v>41466</v>
      </c>
      <c r="E61" s="23">
        <v>17547.599999999999</v>
      </c>
      <c r="F61" s="23">
        <v>31607.7</v>
      </c>
      <c r="G61" s="23">
        <v>14346.7</v>
      </c>
      <c r="H61" s="23">
        <v>13045</v>
      </c>
      <c r="I61" s="23">
        <v>46345</v>
      </c>
      <c r="J61" s="23">
        <v>47538</v>
      </c>
      <c r="K61" s="23">
        <v>12510</v>
      </c>
      <c r="L61" s="23">
        <v>12375</v>
      </c>
      <c r="M61" s="23">
        <v>12453.8</v>
      </c>
      <c r="N61" s="23">
        <v>31346</v>
      </c>
      <c r="O61" s="23">
        <v>48610</v>
      </c>
      <c r="P61" s="23">
        <v>22975</v>
      </c>
      <c r="Q61" s="23">
        <v>33511</v>
      </c>
      <c r="R61" s="23">
        <v>34938</v>
      </c>
      <c r="S61" s="23">
        <v>26277</v>
      </c>
      <c r="T61" s="23">
        <v>26060</v>
      </c>
      <c r="U61" s="23">
        <v>35044</v>
      </c>
      <c r="V61" s="23">
        <v>48045</v>
      </c>
      <c r="W61" s="23">
        <v>19653.2</v>
      </c>
      <c r="X61" s="23">
        <v>10394</v>
      </c>
      <c r="Y61" s="23">
        <v>24374</v>
      </c>
      <c r="Z61" s="23">
        <v>24506</v>
      </c>
      <c r="AA61" s="23">
        <v>48616</v>
      </c>
      <c r="AB61" s="23">
        <v>19372</v>
      </c>
      <c r="AC61" s="23">
        <v>21702</v>
      </c>
      <c r="AD61" s="23">
        <v>6967</v>
      </c>
      <c r="AE61" s="23">
        <v>16009.9</v>
      </c>
      <c r="AF61" s="23">
        <v>19325</v>
      </c>
      <c r="AG61" s="23">
        <v>23043</v>
      </c>
      <c r="AH61" s="23">
        <v>19427</v>
      </c>
      <c r="AI61" s="23">
        <v>30034</v>
      </c>
      <c r="AJ61" s="23">
        <v>14304</v>
      </c>
      <c r="AK61" s="23">
        <v>7041.2</v>
      </c>
      <c r="AL61" s="23">
        <v>7132</v>
      </c>
      <c r="AM61" s="23">
        <v>22946</v>
      </c>
      <c r="AN61" s="23">
        <v>23028.400000000001</v>
      </c>
      <c r="AO61" s="23">
        <v>39798</v>
      </c>
      <c r="AP61" s="23">
        <v>29897</v>
      </c>
      <c r="AQ61" s="23">
        <v>8623.9</v>
      </c>
      <c r="AR61" s="23">
        <v>8190</v>
      </c>
      <c r="AS61" s="23">
        <v>19729</v>
      </c>
      <c r="AT61" s="23">
        <v>39758</v>
      </c>
      <c r="AU61" s="23">
        <v>16275</v>
      </c>
      <c r="AV61" s="23">
        <v>24422</v>
      </c>
      <c r="AW61" s="23">
        <v>39556</v>
      </c>
      <c r="AX61" s="23">
        <v>26772</v>
      </c>
      <c r="AY61" s="23">
        <v>8197.2000000000007</v>
      </c>
      <c r="AZ61" s="23">
        <v>16258.3</v>
      </c>
      <c r="BA61" s="23">
        <v>8107.7</v>
      </c>
      <c r="BB61" s="23">
        <v>16315</v>
      </c>
      <c r="BC61" s="23">
        <v>16223</v>
      </c>
      <c r="BD61" s="23">
        <v>16397.5</v>
      </c>
      <c r="BE61" s="23">
        <v>16216.9</v>
      </c>
      <c r="BF61" s="23">
        <v>22539</v>
      </c>
      <c r="BG61" s="23">
        <v>24479</v>
      </c>
      <c r="BH61" s="23">
        <v>32293</v>
      </c>
      <c r="BI61" s="23">
        <v>45992</v>
      </c>
      <c r="BJ61" s="23">
        <v>33875</v>
      </c>
      <c r="BK61" s="23">
        <v>3433</v>
      </c>
      <c r="BL61" s="23">
        <v>46965</v>
      </c>
      <c r="BM61" s="23">
        <v>24457</v>
      </c>
      <c r="BN61" s="23">
        <v>26807</v>
      </c>
      <c r="BO61" s="23">
        <v>26746</v>
      </c>
      <c r="BP61" s="23">
        <v>7132</v>
      </c>
      <c r="BQ61" s="23">
        <v>21271</v>
      </c>
      <c r="BR61" s="23">
        <v>28266</v>
      </c>
      <c r="BS61" s="23">
        <v>47563</v>
      </c>
      <c r="BT61" s="23">
        <v>24710.9</v>
      </c>
      <c r="BU61" s="23">
        <v>16263</v>
      </c>
      <c r="BV61" s="23">
        <v>46991</v>
      </c>
      <c r="BW61" s="23">
        <v>10512.7</v>
      </c>
      <c r="BX61" s="23">
        <v>15913.3</v>
      </c>
      <c r="BY61" s="23">
        <v>48655</v>
      </c>
      <c r="BZ61" s="23">
        <v>15942</v>
      </c>
      <c r="CA61" s="23">
        <v>10614</v>
      </c>
      <c r="CB61" s="23">
        <v>8067</v>
      </c>
      <c r="CC61" s="23">
        <v>8099</v>
      </c>
      <c r="CD61" s="23">
        <v>8140.7</v>
      </c>
      <c r="CE61" s="23">
        <v>8120.2</v>
      </c>
      <c r="CF61" s="23">
        <v>8130.9</v>
      </c>
      <c r="CG61" s="23">
        <v>8140</v>
      </c>
      <c r="CH61" s="23">
        <v>8241</v>
      </c>
      <c r="CI61" s="23">
        <v>8147.9</v>
      </c>
      <c r="CJ61" s="23">
        <v>8141</v>
      </c>
      <c r="CK61" s="23">
        <v>8200</v>
      </c>
      <c r="CL61" s="23">
        <v>8205</v>
      </c>
      <c r="CM61" s="23">
        <v>8063</v>
      </c>
      <c r="CN61" s="23">
        <v>8102.8</v>
      </c>
      <c r="CO61" s="23">
        <v>8184.1</v>
      </c>
      <c r="CP61" s="23">
        <v>8145</v>
      </c>
      <c r="CQ61" s="23">
        <v>7946</v>
      </c>
      <c r="CR61" s="23">
        <v>8152.6</v>
      </c>
      <c r="CS61" s="23">
        <v>8154</v>
      </c>
      <c r="CT61" s="23">
        <v>14500.9</v>
      </c>
      <c r="CU61" s="23">
        <v>8714.6</v>
      </c>
      <c r="CV61" s="23">
        <v>8674.1</v>
      </c>
      <c r="CW61" s="23">
        <v>14421.5</v>
      </c>
      <c r="CX61" s="23">
        <v>8746.7999999999993</v>
      </c>
      <c r="CY61" s="23">
        <v>8710.7000000000007</v>
      </c>
      <c r="CZ61" s="23">
        <v>13052</v>
      </c>
      <c r="DA61" s="23">
        <v>31499</v>
      </c>
      <c r="DB61" s="23">
        <v>16015</v>
      </c>
      <c r="DC61" s="23">
        <v>16406</v>
      </c>
      <c r="DD61" s="23">
        <v>16417.5</v>
      </c>
      <c r="DE61" s="23">
        <v>17782</v>
      </c>
      <c r="DF61" s="23">
        <v>5375.8</v>
      </c>
      <c r="DG61" s="23">
        <v>10923.7</v>
      </c>
      <c r="DH61" s="23">
        <v>8648.5</v>
      </c>
      <c r="DI61" s="23">
        <v>26669</v>
      </c>
      <c r="DJ61" s="23">
        <v>14494.2</v>
      </c>
      <c r="DK61" s="23">
        <v>24556</v>
      </c>
      <c r="DL61" s="23">
        <v>17722</v>
      </c>
      <c r="DM61" s="23">
        <v>11556</v>
      </c>
      <c r="DN61" s="23">
        <v>8177</v>
      </c>
      <c r="DO61" s="23">
        <v>16317</v>
      </c>
      <c r="DP61" s="23">
        <v>22734</v>
      </c>
      <c r="DQ61" s="23">
        <v>21335.3</v>
      </c>
      <c r="DR61" s="23">
        <v>16396</v>
      </c>
      <c r="DS61" s="23">
        <v>16380</v>
      </c>
      <c r="DT61" s="23">
        <v>13026</v>
      </c>
      <c r="DU61" s="23">
        <v>13088</v>
      </c>
      <c r="DV61" s="23">
        <v>13164</v>
      </c>
      <c r="DW61" s="23">
        <v>12972</v>
      </c>
      <c r="DX61" s="23">
        <v>13112.6</v>
      </c>
      <c r="DY61" s="23">
        <v>18219</v>
      </c>
      <c r="DZ61" s="23">
        <v>16203</v>
      </c>
      <c r="EA61" s="23">
        <v>12860</v>
      </c>
      <c r="EB61" s="23">
        <v>12869</v>
      </c>
      <c r="EC61" s="23">
        <v>13096</v>
      </c>
      <c r="ED61" s="23">
        <v>12887</v>
      </c>
      <c r="EE61" s="23">
        <v>13159</v>
      </c>
      <c r="EF61" s="23">
        <v>12890</v>
      </c>
      <c r="EG61" s="23">
        <f t="shared" si="27"/>
        <v>2582643.2999999998</v>
      </c>
    </row>
    <row r="62" spans="1:137" ht="15.75" thickBot="1">
      <c r="A62" s="29" t="s">
        <v>239</v>
      </c>
      <c r="B62" s="24"/>
      <c r="C62" s="32">
        <f t="shared" ref="C62:BN62" si="31">(C51+C52+C53)/C61/12</f>
        <v>22.45</v>
      </c>
      <c r="D62" s="32">
        <f t="shared" si="31"/>
        <v>22.45</v>
      </c>
      <c r="E62" s="32">
        <f t="shared" si="31"/>
        <v>22.45</v>
      </c>
      <c r="F62" s="32">
        <f t="shared" si="31"/>
        <v>22.45</v>
      </c>
      <c r="G62" s="32">
        <f t="shared" si="31"/>
        <v>22.45</v>
      </c>
      <c r="H62" s="32">
        <f t="shared" si="31"/>
        <v>22.45</v>
      </c>
      <c r="I62" s="32">
        <f t="shared" si="31"/>
        <v>22.45</v>
      </c>
      <c r="J62" s="32">
        <f t="shared" si="31"/>
        <v>22.45</v>
      </c>
      <c r="K62" s="32">
        <f t="shared" si="31"/>
        <v>22.45</v>
      </c>
      <c r="L62" s="32">
        <f t="shared" si="31"/>
        <v>22.45</v>
      </c>
      <c r="M62" s="32">
        <f t="shared" si="31"/>
        <v>22.45</v>
      </c>
      <c r="N62" s="32">
        <f t="shared" si="31"/>
        <v>22.45</v>
      </c>
      <c r="O62" s="32">
        <f t="shared" si="31"/>
        <v>22.45</v>
      </c>
      <c r="P62" s="32">
        <f t="shared" si="31"/>
        <v>22.45</v>
      </c>
      <c r="Q62" s="32">
        <f t="shared" si="31"/>
        <v>22.45</v>
      </c>
      <c r="R62" s="32">
        <f t="shared" si="31"/>
        <v>22.45</v>
      </c>
      <c r="S62" s="32">
        <f t="shared" si="31"/>
        <v>22.45</v>
      </c>
      <c r="T62" s="32">
        <f t="shared" si="31"/>
        <v>22.45</v>
      </c>
      <c r="U62" s="32">
        <f t="shared" si="31"/>
        <v>22.45</v>
      </c>
      <c r="V62" s="32">
        <f t="shared" si="31"/>
        <v>22.45</v>
      </c>
      <c r="W62" s="32">
        <f t="shared" si="31"/>
        <v>22.45</v>
      </c>
      <c r="X62" s="32">
        <f t="shared" si="31"/>
        <v>22.45</v>
      </c>
      <c r="Y62" s="32">
        <f t="shared" si="31"/>
        <v>22.45</v>
      </c>
      <c r="Z62" s="32">
        <f t="shared" si="31"/>
        <v>22.45</v>
      </c>
      <c r="AA62" s="32">
        <f t="shared" si="31"/>
        <v>22.45</v>
      </c>
      <c r="AB62" s="32">
        <f t="shared" si="31"/>
        <v>22.45</v>
      </c>
      <c r="AC62" s="32">
        <f t="shared" si="31"/>
        <v>22.45</v>
      </c>
      <c r="AD62" s="32">
        <f t="shared" si="31"/>
        <v>22.45</v>
      </c>
      <c r="AE62" s="32">
        <f t="shared" si="31"/>
        <v>22.45</v>
      </c>
      <c r="AF62" s="32">
        <f t="shared" si="31"/>
        <v>22.45</v>
      </c>
      <c r="AG62" s="32">
        <f t="shared" si="31"/>
        <v>22.45</v>
      </c>
      <c r="AH62" s="32">
        <f t="shared" si="31"/>
        <v>22.45</v>
      </c>
      <c r="AI62" s="32">
        <f t="shared" si="31"/>
        <v>22.45</v>
      </c>
      <c r="AJ62" s="32">
        <f t="shared" si="31"/>
        <v>22.45</v>
      </c>
      <c r="AK62" s="32">
        <f t="shared" si="31"/>
        <v>22.45</v>
      </c>
      <c r="AL62" s="32">
        <f t="shared" si="31"/>
        <v>22.45</v>
      </c>
      <c r="AM62" s="32">
        <f t="shared" si="31"/>
        <v>22.45</v>
      </c>
      <c r="AN62" s="32">
        <f t="shared" si="31"/>
        <v>22.45</v>
      </c>
      <c r="AO62" s="32">
        <f t="shared" si="31"/>
        <v>22.48</v>
      </c>
      <c r="AP62" s="32">
        <f t="shared" si="31"/>
        <v>22.45</v>
      </c>
      <c r="AQ62" s="32">
        <f t="shared" si="31"/>
        <v>22.45</v>
      </c>
      <c r="AR62" s="32">
        <f t="shared" si="31"/>
        <v>22.45</v>
      </c>
      <c r="AS62" s="32">
        <f t="shared" si="31"/>
        <v>22.45</v>
      </c>
      <c r="AT62" s="32">
        <f t="shared" si="31"/>
        <v>22.45</v>
      </c>
      <c r="AU62" s="32">
        <f t="shared" si="31"/>
        <v>22.45</v>
      </c>
      <c r="AV62" s="32">
        <f t="shared" si="31"/>
        <v>22.45</v>
      </c>
      <c r="AW62" s="32">
        <f t="shared" si="31"/>
        <v>22.45</v>
      </c>
      <c r="AX62" s="32">
        <f t="shared" si="31"/>
        <v>22.45</v>
      </c>
      <c r="AY62" s="32">
        <f t="shared" si="31"/>
        <v>22.45</v>
      </c>
      <c r="AZ62" s="32">
        <f t="shared" si="31"/>
        <v>22.45</v>
      </c>
      <c r="BA62" s="32">
        <f t="shared" si="31"/>
        <v>22.45</v>
      </c>
      <c r="BB62" s="32">
        <f t="shared" si="31"/>
        <v>22.45</v>
      </c>
      <c r="BC62" s="32">
        <f t="shared" si="31"/>
        <v>22.45</v>
      </c>
      <c r="BD62" s="32">
        <f t="shared" si="31"/>
        <v>22.45</v>
      </c>
      <c r="BE62" s="32">
        <f t="shared" si="31"/>
        <v>22.45</v>
      </c>
      <c r="BF62" s="32">
        <f t="shared" si="31"/>
        <v>22.45</v>
      </c>
      <c r="BG62" s="32">
        <f t="shared" si="31"/>
        <v>22.45</v>
      </c>
      <c r="BH62" s="32">
        <f t="shared" si="31"/>
        <v>22.45</v>
      </c>
      <c r="BI62" s="32">
        <f t="shared" si="31"/>
        <v>22.45</v>
      </c>
      <c r="BJ62" s="32">
        <f t="shared" si="31"/>
        <v>22.45</v>
      </c>
      <c r="BK62" s="32">
        <f t="shared" si="31"/>
        <v>22.45</v>
      </c>
      <c r="BL62" s="32">
        <f t="shared" si="31"/>
        <v>22.45</v>
      </c>
      <c r="BM62" s="32">
        <f t="shared" si="31"/>
        <v>22.45</v>
      </c>
      <c r="BN62" s="32">
        <f t="shared" si="31"/>
        <v>22.45</v>
      </c>
      <c r="BO62" s="32">
        <f t="shared" ref="BO62:DZ62" si="32">(BO51+BO52+BO53)/BO61/12</f>
        <v>22.45</v>
      </c>
      <c r="BP62" s="32">
        <f t="shared" si="32"/>
        <v>22.45</v>
      </c>
      <c r="BQ62" s="32">
        <f t="shared" si="32"/>
        <v>22.45</v>
      </c>
      <c r="BR62" s="32">
        <f t="shared" si="32"/>
        <v>22.45</v>
      </c>
      <c r="BS62" s="32">
        <f t="shared" si="32"/>
        <v>22.45</v>
      </c>
      <c r="BT62" s="32">
        <f t="shared" si="32"/>
        <v>22.45</v>
      </c>
      <c r="BU62" s="32">
        <f t="shared" si="32"/>
        <v>22.45</v>
      </c>
      <c r="BV62" s="32">
        <f t="shared" si="32"/>
        <v>22.45</v>
      </c>
      <c r="BW62" s="32">
        <f t="shared" si="32"/>
        <v>22.45</v>
      </c>
      <c r="BX62" s="32">
        <f t="shared" si="32"/>
        <v>22.45</v>
      </c>
      <c r="BY62" s="32">
        <f t="shared" si="32"/>
        <v>22.45</v>
      </c>
      <c r="BZ62" s="32">
        <f t="shared" si="32"/>
        <v>22.45</v>
      </c>
      <c r="CA62" s="32">
        <f t="shared" si="32"/>
        <v>22.45</v>
      </c>
      <c r="CB62" s="32">
        <f t="shared" si="32"/>
        <v>22.45</v>
      </c>
      <c r="CC62" s="32">
        <f t="shared" si="32"/>
        <v>22.45</v>
      </c>
      <c r="CD62" s="32">
        <f t="shared" si="32"/>
        <v>22.45</v>
      </c>
      <c r="CE62" s="32">
        <f t="shared" si="32"/>
        <v>22.45</v>
      </c>
      <c r="CF62" s="32">
        <f t="shared" si="32"/>
        <v>22.45</v>
      </c>
      <c r="CG62" s="32">
        <f t="shared" si="32"/>
        <v>22.45</v>
      </c>
      <c r="CH62" s="32">
        <f t="shared" si="32"/>
        <v>22.45</v>
      </c>
      <c r="CI62" s="32">
        <f t="shared" si="32"/>
        <v>22.45</v>
      </c>
      <c r="CJ62" s="32">
        <f t="shared" si="32"/>
        <v>22.45</v>
      </c>
      <c r="CK62" s="32">
        <f t="shared" si="32"/>
        <v>22.45</v>
      </c>
      <c r="CL62" s="32">
        <f t="shared" si="32"/>
        <v>22.45</v>
      </c>
      <c r="CM62" s="32">
        <f t="shared" si="32"/>
        <v>22.45</v>
      </c>
      <c r="CN62" s="32">
        <f t="shared" si="32"/>
        <v>22.45</v>
      </c>
      <c r="CO62" s="32">
        <f t="shared" si="32"/>
        <v>22.45</v>
      </c>
      <c r="CP62" s="32">
        <f t="shared" si="32"/>
        <v>22.45</v>
      </c>
      <c r="CQ62" s="32">
        <f t="shared" si="32"/>
        <v>22.45</v>
      </c>
      <c r="CR62" s="32">
        <f t="shared" si="32"/>
        <v>22.45</v>
      </c>
      <c r="CS62" s="32">
        <f t="shared" si="32"/>
        <v>22.45</v>
      </c>
      <c r="CT62" s="32">
        <f t="shared" si="32"/>
        <v>22.45</v>
      </c>
      <c r="CU62" s="32">
        <f t="shared" si="32"/>
        <v>22.45</v>
      </c>
      <c r="CV62" s="32">
        <f t="shared" si="32"/>
        <v>22.45</v>
      </c>
      <c r="CW62" s="32">
        <f t="shared" si="32"/>
        <v>22.45</v>
      </c>
      <c r="CX62" s="32">
        <f t="shared" si="32"/>
        <v>22.45</v>
      </c>
      <c r="CY62" s="32">
        <f t="shared" si="32"/>
        <v>22.45</v>
      </c>
      <c r="CZ62" s="32">
        <f t="shared" si="32"/>
        <v>22.45</v>
      </c>
      <c r="DA62" s="32">
        <f t="shared" si="32"/>
        <v>22.45</v>
      </c>
      <c r="DB62" s="32">
        <f t="shared" si="32"/>
        <v>22.45</v>
      </c>
      <c r="DC62" s="32">
        <f t="shared" si="32"/>
        <v>22.45</v>
      </c>
      <c r="DD62" s="32">
        <f t="shared" si="32"/>
        <v>22.45</v>
      </c>
      <c r="DE62" s="32">
        <f t="shared" si="32"/>
        <v>22.45</v>
      </c>
      <c r="DF62" s="32">
        <f t="shared" si="32"/>
        <v>22.45</v>
      </c>
      <c r="DG62" s="32">
        <f t="shared" si="32"/>
        <v>22.45</v>
      </c>
      <c r="DH62" s="32">
        <f t="shared" si="32"/>
        <v>22.45</v>
      </c>
      <c r="DI62" s="32">
        <f t="shared" si="32"/>
        <v>22.45</v>
      </c>
      <c r="DJ62" s="32">
        <f t="shared" si="32"/>
        <v>22.45</v>
      </c>
      <c r="DK62" s="32">
        <f t="shared" si="32"/>
        <v>22.45</v>
      </c>
      <c r="DL62" s="32">
        <f t="shared" si="32"/>
        <v>22.45</v>
      </c>
      <c r="DM62" s="32">
        <f t="shared" si="32"/>
        <v>22.45</v>
      </c>
      <c r="DN62" s="32">
        <f t="shared" si="32"/>
        <v>22.45</v>
      </c>
      <c r="DO62" s="32">
        <f t="shared" si="32"/>
        <v>22.45</v>
      </c>
      <c r="DP62" s="32">
        <f t="shared" si="32"/>
        <v>22.45</v>
      </c>
      <c r="DQ62" s="32">
        <f t="shared" si="32"/>
        <v>22.45</v>
      </c>
      <c r="DR62" s="32">
        <f t="shared" si="32"/>
        <v>22.45</v>
      </c>
      <c r="DS62" s="32">
        <f t="shared" si="32"/>
        <v>22.45</v>
      </c>
      <c r="DT62" s="32">
        <f t="shared" si="32"/>
        <v>22.45</v>
      </c>
      <c r="DU62" s="32">
        <f t="shared" si="32"/>
        <v>22.45</v>
      </c>
      <c r="DV62" s="32">
        <f t="shared" si="32"/>
        <v>22.45</v>
      </c>
      <c r="DW62" s="32">
        <f t="shared" si="32"/>
        <v>22.45</v>
      </c>
      <c r="DX62" s="32">
        <f t="shared" si="32"/>
        <v>22.45</v>
      </c>
      <c r="DY62" s="32">
        <f t="shared" si="32"/>
        <v>22.45</v>
      </c>
      <c r="DZ62" s="32">
        <f t="shared" si="32"/>
        <v>22.45</v>
      </c>
      <c r="EA62" s="32">
        <f t="shared" ref="EA62:EF62" si="33">(EA51+EA52+EA53)/EA61/12</f>
        <v>22.45</v>
      </c>
      <c r="EB62" s="32">
        <f t="shared" si="33"/>
        <v>22.45</v>
      </c>
      <c r="EC62" s="32">
        <f t="shared" si="33"/>
        <v>22.45</v>
      </c>
      <c r="ED62" s="32">
        <f t="shared" si="33"/>
        <v>22.45</v>
      </c>
      <c r="EE62" s="32">
        <f t="shared" si="33"/>
        <v>22.45</v>
      </c>
      <c r="EF62" s="32">
        <f t="shared" si="33"/>
        <v>22.45</v>
      </c>
      <c r="EG62" s="32" t="s">
        <v>137</v>
      </c>
    </row>
    <row r="63" spans="1:137">
      <c r="A63" s="6"/>
      <c r="B63" s="7"/>
      <c r="C63" s="7"/>
    </row>
    <row r="64" spans="1:137">
      <c r="A64" s="6"/>
    </row>
    <row r="65" spans="1:136">
      <c r="A65" s="6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</row>
    <row r="66" spans="1:136">
      <c r="A66" s="34"/>
      <c r="B66" s="30"/>
      <c r="C66" s="30"/>
    </row>
    <row r="67" spans="1:136">
      <c r="A67" s="34"/>
      <c r="B67" s="40"/>
      <c r="C67" s="40"/>
    </row>
    <row r="69" spans="1:136">
      <c r="A69" s="34"/>
      <c r="B69" s="40"/>
      <c r="C69" s="40"/>
    </row>
    <row r="70" spans="1:136">
      <c r="A70" s="31"/>
    </row>
    <row r="71" spans="1:136">
      <c r="A71" s="34"/>
      <c r="B71" s="40"/>
      <c r="C71" s="40"/>
    </row>
    <row r="72" spans="1:136">
      <c r="A72" s="6"/>
    </row>
    <row r="73" spans="1:136">
      <c r="A73" s="6"/>
    </row>
    <row r="74" spans="1:136">
      <c r="A74" s="6"/>
    </row>
    <row r="75" spans="1:136">
      <c r="A75" s="6"/>
    </row>
    <row r="76" spans="1:136">
      <c r="A76" s="6"/>
    </row>
    <row r="77" spans="1:136">
      <c r="A77" s="6"/>
    </row>
    <row r="78" spans="1:136">
      <c r="A78" s="6"/>
    </row>
    <row r="79" spans="1:136">
      <c r="A79" s="6"/>
    </row>
    <row r="80" spans="1:136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6"/>
    </row>
    <row r="106" spans="1:1">
      <c r="A106" s="6"/>
    </row>
    <row r="107" spans="1:1">
      <c r="A107" s="6"/>
    </row>
    <row r="108" spans="1:1">
      <c r="A108" s="6"/>
    </row>
    <row r="109" spans="1:1">
      <c r="A109" s="6"/>
    </row>
    <row r="110" spans="1:1">
      <c r="A110" s="6"/>
    </row>
    <row r="111" spans="1:1">
      <c r="A111" s="6"/>
    </row>
    <row r="112" spans="1:1">
      <c r="A112" s="6"/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1">
      <c r="A129" s="6"/>
    </row>
    <row r="130" spans="1:1">
      <c r="A130" s="6"/>
    </row>
    <row r="131" spans="1:1">
      <c r="A131" s="6"/>
    </row>
    <row r="132" spans="1:1">
      <c r="A132" s="6"/>
    </row>
    <row r="133" spans="1:1">
      <c r="A133" s="6"/>
    </row>
    <row r="134" spans="1:1">
      <c r="A134" s="6"/>
    </row>
    <row r="135" spans="1:1">
      <c r="A135" s="6"/>
    </row>
    <row r="136" spans="1:1">
      <c r="A136" s="6"/>
    </row>
    <row r="137" spans="1:1">
      <c r="A137" s="6"/>
    </row>
    <row r="138" spans="1:1">
      <c r="A138" s="6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6"/>
    </row>
    <row r="185" spans="1:1">
      <c r="A185" s="6"/>
    </row>
    <row r="186" spans="1:1">
      <c r="A186" s="6"/>
    </row>
    <row r="187" spans="1:1">
      <c r="A187" s="6"/>
    </row>
    <row r="188" spans="1:1">
      <c r="A188" s="6"/>
    </row>
    <row r="189" spans="1:1">
      <c r="A189" s="6"/>
    </row>
    <row r="190" spans="1:1">
      <c r="A190" s="6"/>
    </row>
    <row r="191" spans="1:1">
      <c r="A191" s="6"/>
    </row>
    <row r="192" spans="1:1">
      <c r="A192" s="6"/>
    </row>
    <row r="193" spans="1:1">
      <c r="A193" s="6"/>
    </row>
    <row r="194" spans="1:1">
      <c r="A194" s="6"/>
    </row>
    <row r="195" spans="1:1">
      <c r="A195" s="6"/>
    </row>
    <row r="196" spans="1:1">
      <c r="A196" s="6"/>
    </row>
    <row r="197" spans="1:1">
      <c r="A197" s="6"/>
    </row>
    <row r="198" spans="1:1">
      <c r="A198" s="6"/>
    </row>
    <row r="199" spans="1:1">
      <c r="A199" s="6"/>
    </row>
    <row r="200" spans="1:1">
      <c r="A200" s="6"/>
    </row>
    <row r="201" spans="1:1">
      <c r="A201" s="6"/>
    </row>
    <row r="202" spans="1:1">
      <c r="A202" s="6"/>
    </row>
    <row r="203" spans="1:1">
      <c r="A203" s="6"/>
    </row>
    <row r="204" spans="1:1">
      <c r="A204" s="6"/>
    </row>
    <row r="205" spans="1:1">
      <c r="A205" s="6"/>
    </row>
    <row r="206" spans="1:1">
      <c r="A206" s="6"/>
    </row>
    <row r="207" spans="1:1">
      <c r="A207" s="6"/>
    </row>
    <row r="208" spans="1:1">
      <c r="A208" s="6"/>
    </row>
    <row r="209" spans="1:1">
      <c r="A209" s="6"/>
    </row>
    <row r="210" spans="1:1">
      <c r="A210" s="6"/>
    </row>
    <row r="211" spans="1:1">
      <c r="A211" s="6"/>
    </row>
    <row r="212" spans="1:1">
      <c r="A212" s="6"/>
    </row>
    <row r="213" spans="1:1">
      <c r="A213" s="6"/>
    </row>
    <row r="214" spans="1:1">
      <c r="A214" s="6"/>
    </row>
    <row r="215" spans="1:1">
      <c r="A215" s="6"/>
    </row>
    <row r="216" spans="1:1">
      <c r="A216" s="6"/>
    </row>
    <row r="217" spans="1:1">
      <c r="A217" s="6"/>
    </row>
    <row r="218" spans="1:1">
      <c r="A218" s="6"/>
    </row>
    <row r="219" spans="1:1">
      <c r="A219" s="6"/>
    </row>
    <row r="220" spans="1:1">
      <c r="A220" s="6"/>
    </row>
    <row r="221" spans="1:1">
      <c r="A221" s="6"/>
    </row>
    <row r="222" spans="1:1">
      <c r="A222" s="6"/>
    </row>
    <row r="223" spans="1:1">
      <c r="A223" s="6"/>
    </row>
    <row r="224" spans="1:1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  <row r="241" spans="1:1">
      <c r="A241" s="6"/>
    </row>
    <row r="242" spans="1:1">
      <c r="A242" s="6"/>
    </row>
    <row r="243" spans="1:1">
      <c r="A243" s="6"/>
    </row>
    <row r="244" spans="1:1">
      <c r="A244" s="6"/>
    </row>
    <row r="245" spans="1:1">
      <c r="A245" s="6"/>
    </row>
    <row r="246" spans="1:1">
      <c r="A246" s="6"/>
    </row>
    <row r="247" spans="1:1">
      <c r="A247" s="6"/>
    </row>
    <row r="248" spans="1:1">
      <c r="A248" s="6"/>
    </row>
    <row r="249" spans="1:1">
      <c r="A249" s="6"/>
    </row>
    <row r="250" spans="1:1">
      <c r="A250" s="6"/>
    </row>
    <row r="251" spans="1:1">
      <c r="A251" s="6"/>
    </row>
    <row r="252" spans="1:1">
      <c r="A252" s="6"/>
    </row>
    <row r="253" spans="1:1">
      <c r="A253" s="6"/>
    </row>
    <row r="254" spans="1:1">
      <c r="A254" s="6"/>
    </row>
    <row r="255" spans="1:1">
      <c r="A255" s="6"/>
    </row>
    <row r="256" spans="1:1">
      <c r="A256" s="6"/>
    </row>
    <row r="257" spans="1:1">
      <c r="A257" s="6"/>
    </row>
    <row r="258" spans="1:1">
      <c r="A258" s="6"/>
    </row>
    <row r="259" spans="1:1">
      <c r="A259" s="6"/>
    </row>
    <row r="260" spans="1:1">
      <c r="A260" s="6"/>
    </row>
    <row r="261" spans="1:1">
      <c r="A261" s="6"/>
    </row>
    <row r="262" spans="1:1">
      <c r="A262" s="6"/>
    </row>
  </sheetData>
  <mergeCells count="7">
    <mergeCell ref="B71:C71"/>
    <mergeCell ref="A2:C2"/>
    <mergeCell ref="A3:C3"/>
    <mergeCell ref="A4:C4"/>
    <mergeCell ref="A5:C5"/>
    <mergeCell ref="B67:C67"/>
    <mergeCell ref="B69:C69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управлении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2014-02-14T12:31:41Z</dcterms:modified>
</cp:coreProperties>
</file>